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3年一事一议公示" sheetId="1" r:id="rId1"/>
  </sheets>
  <definedNames>
    <definedName name="_xlnm.Print_Area" localSheetId="0">'2023年一事一议公示'!$B$1:$O$59</definedName>
  </definedNames>
  <calcPr fullCalcOnLoad="1"/>
</workbook>
</file>

<file path=xl/sharedStrings.xml><?xml version="1.0" encoding="utf-8"?>
<sst xmlns="http://schemas.openxmlformats.org/spreadsheetml/2006/main" count="185" uniqueCount="148">
  <si>
    <t>乡镇</t>
  </si>
  <si>
    <t>村名</t>
  </si>
  <si>
    <t>项目所在村</t>
  </si>
  <si>
    <t>项目名称</t>
  </si>
  <si>
    <t>按政策申请的财政奖补资金</t>
  </si>
  <si>
    <t>人口总数</t>
  </si>
  <si>
    <t>其中：劳动力</t>
  </si>
  <si>
    <t>小计</t>
  </si>
  <si>
    <t>设区市</t>
  </si>
  <si>
    <t>合     计</t>
  </si>
  <si>
    <t>公示单位：永泰县财政局</t>
  </si>
  <si>
    <t>监督举报电话：0591-24831481</t>
  </si>
  <si>
    <t>单位：人、元</t>
  </si>
  <si>
    <t>局长：</t>
  </si>
  <si>
    <t>县级</t>
  </si>
  <si>
    <t>省级</t>
  </si>
  <si>
    <t>序号</t>
  </si>
  <si>
    <t>经办人：郑榆</t>
  </si>
  <si>
    <t>村集体投入资金</t>
  </si>
  <si>
    <t>社会捐赠资金</t>
  </si>
  <si>
    <t>部门配套资金</t>
  </si>
  <si>
    <t>郑礼强</t>
  </si>
  <si>
    <t>整合资金</t>
  </si>
  <si>
    <t>备注</t>
  </si>
  <si>
    <t>洑口乡</t>
  </si>
  <si>
    <r>
      <t>永泰县2023</t>
    </r>
    <r>
      <rPr>
        <b/>
        <sz val="20"/>
        <rFont val="宋体"/>
        <family val="0"/>
      </rPr>
      <t>年度村级公益事业财政奖补项目公示书(第三批)</t>
    </r>
  </si>
  <si>
    <t>紫山村</t>
  </si>
  <si>
    <t>寨里至新行厝古道修复项目</t>
  </si>
  <si>
    <t>霞拔乡</t>
  </si>
  <si>
    <t>锦安村</t>
  </si>
  <si>
    <t>锦安村锦霞自然村口道路扩宽工程</t>
  </si>
  <si>
    <t>城峰镇</t>
  </si>
  <si>
    <t>太原村</t>
  </si>
  <si>
    <t>村部至金泰纺织厂的泥土村路及其支路和路基进行修建硬化项目</t>
  </si>
  <si>
    <t>赤锡乡</t>
  </si>
  <si>
    <t>赤锡村</t>
  </si>
  <si>
    <t>赤锡村上古禄自然村步道亮化工程</t>
  </si>
  <si>
    <t>嵩口镇</t>
  </si>
  <si>
    <t>三峰村</t>
  </si>
  <si>
    <t>三峰村电影院修缮工程</t>
  </si>
  <si>
    <t>荷洋村佛堂自然村至板日窝上牛岭乌石路段路面硬化建设工程</t>
  </si>
  <si>
    <t>同安镇</t>
  </si>
  <si>
    <t>荷洋村</t>
  </si>
  <si>
    <t>长庆镇</t>
  </si>
  <si>
    <t>长庆村</t>
  </si>
  <si>
    <t>村内道路硬化项目（原教堂到侯赛莲路段）</t>
  </si>
  <si>
    <t>梧桐镇</t>
  </si>
  <si>
    <t>上埕村</t>
  </si>
  <si>
    <t>潼关村</t>
  </si>
  <si>
    <t>上埕村洪厝黄春杞厝至张真勉厝村道路面硬化项目</t>
  </si>
  <si>
    <t>潼关村C369村道硬化工程</t>
  </si>
  <si>
    <t>市重点</t>
  </si>
  <si>
    <t>农村综合改革资金</t>
  </si>
  <si>
    <t>明灯村</t>
  </si>
  <si>
    <t>Y098线明灯桥危桥改造工程</t>
  </si>
  <si>
    <t>东洋乡</t>
  </si>
  <si>
    <t>茂楼村</t>
  </si>
  <si>
    <t>西塘至茂楼道路隐患整治工程</t>
  </si>
  <si>
    <t>上和村</t>
  </si>
  <si>
    <t>上和村福堂下至卢公堂道路硬化</t>
  </si>
  <si>
    <t>村洋村</t>
  </si>
  <si>
    <t>嵩口镇村洋村罗里垄自然村
道路拓宽硬化工程</t>
  </si>
  <si>
    <t>霞拔乡</t>
  </si>
  <si>
    <t>长中村</t>
  </si>
  <si>
    <t>长中村后涸头至大王仔水沟及路灯建设工程</t>
  </si>
  <si>
    <t>丹洋村</t>
  </si>
  <si>
    <t>丹洋村桥亭至坪崙机耕路项目</t>
  </si>
  <si>
    <t>西塘村</t>
  </si>
  <si>
    <t>盖洋乡</t>
  </si>
  <si>
    <t>盖洋村</t>
  </si>
  <si>
    <t>彭洋村</t>
  </si>
  <si>
    <t>项目工程结算总额</t>
  </si>
  <si>
    <t>占柄村</t>
  </si>
  <si>
    <t>占柄村限头垅通往森林防火瞭望台路段道路路面硬化项目</t>
  </si>
  <si>
    <t>农村综合改革资金</t>
  </si>
  <si>
    <t>盘洋村</t>
  </si>
  <si>
    <t>盘洋村村内道路路面拓宽硬化及排水沟建设工程</t>
  </si>
  <si>
    <t>彭洋村旧学校隔门至祖团厝隔门机耕路拓宽与硬化项目</t>
  </si>
  <si>
    <t>大洋镇</t>
  </si>
  <si>
    <t>珠洋村</t>
  </si>
  <si>
    <t>明星村</t>
  </si>
  <si>
    <t>尤墘村</t>
  </si>
  <si>
    <t>珠洋村村道拓宽工程</t>
  </si>
  <si>
    <t>秀峰村</t>
  </si>
  <si>
    <t>秀峰村老人活动中心及公厕工程</t>
  </si>
  <si>
    <t>东洋乡</t>
  </si>
  <si>
    <t>茂楼村</t>
  </si>
  <si>
    <t>村内道路（村中心路至院里坑路段）</t>
  </si>
  <si>
    <t>彭坑文近厝前至文钊厝旁护坡建设项目</t>
  </si>
  <si>
    <t>盖洋村埂头溪至西畲溪拦水坝建设工程</t>
  </si>
  <si>
    <t>珠洋村西坑里上桥头至岭后世通厝边溪止自然村道建设项目</t>
  </si>
  <si>
    <t>明星村东坑自然村道路改建工程</t>
  </si>
  <si>
    <t>大洋镇CD17新青线牛头墘桥危桥改建工程</t>
  </si>
  <si>
    <t>秋竹林到架拢头路面硬化项目</t>
  </si>
  <si>
    <t>岭路乡</t>
  </si>
  <si>
    <t>七斗村</t>
  </si>
  <si>
    <t>岭路乡</t>
  </si>
  <si>
    <t>寨下村</t>
  </si>
  <si>
    <t>寨下村综合服务场所装修工程</t>
  </si>
  <si>
    <t>茂楼村秋竹林到架拢头路面硬化工程</t>
  </si>
  <si>
    <t>富泉乡</t>
  </si>
  <si>
    <t>协星村</t>
  </si>
  <si>
    <t>东斗村</t>
  </si>
  <si>
    <t>东斗村路灯、后山至拱桥头机耕路修建</t>
  </si>
  <si>
    <t>协星村下斗垄村口到浦江连接回填土方1万立方米，垄村口到畲楼，村口到浦江，村口到各东坑道路硬化项目</t>
  </si>
  <si>
    <t>白云乡</t>
  </si>
  <si>
    <t>星联村</t>
  </si>
  <si>
    <t>星联村古树森林公园</t>
  </si>
  <si>
    <t>盘谷乡</t>
  </si>
  <si>
    <t>福坪村</t>
  </si>
  <si>
    <t>福坪村路灯亮化工程</t>
  </si>
  <si>
    <t>长庆镇</t>
  </si>
  <si>
    <t>先锋村</t>
  </si>
  <si>
    <t>城峰镇</t>
  </si>
  <si>
    <t>凤岭村</t>
  </si>
  <si>
    <t>凤岭村下岭面自然村道路建设项目</t>
  </si>
  <si>
    <t>白云乡</t>
  </si>
  <si>
    <t>凤际村</t>
  </si>
  <si>
    <t>凤际村党兜自然村路段路段硬化项目</t>
  </si>
  <si>
    <t>官村村</t>
  </si>
  <si>
    <t>官村村月子鸡生态养殖生产道路建设项目</t>
  </si>
  <si>
    <t>岭兜村</t>
  </si>
  <si>
    <t>岐峰村</t>
  </si>
  <si>
    <t>125县道村道入口至小莲坑溪口道路硬化及护坡项目</t>
  </si>
  <si>
    <t>村内道路硬化（泽口牛鼻埔路段）</t>
  </si>
  <si>
    <t>石塘村</t>
  </si>
  <si>
    <t>奋斗村</t>
  </si>
  <si>
    <t>奋斗村村内道路硬化及环境整治项目</t>
  </si>
  <si>
    <t>盖洋乡</t>
  </si>
  <si>
    <t>碓头村</t>
  </si>
  <si>
    <t>碓头村村道道路及路肩崩裂修复工程</t>
  </si>
  <si>
    <t>七斗村下帮口自然村饮水工程</t>
  </si>
  <si>
    <t>湖里村</t>
  </si>
  <si>
    <t>湖里村主道路至大湖口国道周边绿化、美化、亮化工程（长800米，水坝2个）</t>
  </si>
  <si>
    <t>中埔村</t>
  </si>
  <si>
    <t>村内道路硬化项目</t>
  </si>
  <si>
    <t>城峰镇</t>
  </si>
  <si>
    <t>穴利村</t>
  </si>
  <si>
    <t>穴利村小洋桥头公园项目</t>
  </si>
  <si>
    <t>岭路乡</t>
  </si>
  <si>
    <t>凤落村</t>
  </si>
  <si>
    <t>凤落村安弯至陈洋道路硬化工程</t>
  </si>
  <si>
    <t>市重点</t>
  </si>
  <si>
    <r>
      <t>公示时间：2023年12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日至20</t>
    </r>
    <r>
      <rPr>
        <sz val="12"/>
        <rFont val="宋体"/>
        <family val="0"/>
      </rPr>
      <t>23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月27日</t>
    </r>
  </si>
  <si>
    <t>石塘村村部前路面水毁工程</t>
  </si>
  <si>
    <t>赤锡乡</t>
  </si>
  <si>
    <t>淡油村</t>
  </si>
  <si>
    <t>淡油村岩顶水库头至陵园道路建设工程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</si>
</sst>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6">
    <font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0"/>
      <name val="Calibri"/>
      <family val="0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12"/>
      <color rgb="FFFF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2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25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7" fillId="2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86" fontId="0" fillId="0" borderId="0" xfId="0" applyNumberFormat="1" applyFill="1" applyBorder="1" applyAlignment="1">
      <alignment horizontal="center" vertical="center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0" fontId="1" fillId="0" borderId="11" xfId="53" applyNumberFormat="1" applyFont="1" applyBorder="1" applyAlignment="1">
      <alignment horizontal="center" vertical="center" wrapText="1"/>
      <protection/>
    </xf>
    <xf numFmtId="180" fontId="1" fillId="0" borderId="15" xfId="53" applyNumberFormat="1" applyFont="1" applyBorder="1" applyAlignment="1">
      <alignment horizontal="center" vertical="center" wrapText="1"/>
      <protection/>
    </xf>
    <xf numFmtId="180" fontId="1" fillId="0" borderId="16" xfId="53" applyNumberFormat="1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常规_Sheet1" xfId="53"/>
    <cellStyle name="Hyperlink" xfId="54"/>
    <cellStyle name="好" xfId="55"/>
    <cellStyle name="好_2015年乡镇一事一议项目 (2)" xfId="56"/>
    <cellStyle name="好_2015年乡镇一事一议项目 (2)_2017年乡镇一事一议项目 (3)" xfId="57"/>
    <cellStyle name="好_2016年一事一议项目" xfId="58"/>
    <cellStyle name="好_2016年一事一议项目 (2)" xfId="59"/>
    <cellStyle name="好_2016年一事一议项目 (3)" xfId="60"/>
    <cellStyle name="好_2016年一事一议项目 (6)" xfId="61"/>
    <cellStyle name="好_2017年乡镇一事一议项目 (3)" xfId="62"/>
    <cellStyle name="好_2017年一事一议项目" xfId="63"/>
    <cellStyle name="好_2018年一事一议公示" xfId="64"/>
    <cellStyle name="好_Sheet1" xfId="65"/>
    <cellStyle name="好_项目计划库6.20 (2)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showZeros="0" tabSelected="1" zoomScalePageLayoutView="0" workbookViewId="0" topLeftCell="A1">
      <pane xSplit="2" ySplit="7" topLeftCell="C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4" sqref="F44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6.875" style="0" customWidth="1"/>
    <col min="4" max="4" width="7.50390625" style="29" customWidth="1"/>
    <col min="5" max="5" width="7.25390625" style="0" customWidth="1"/>
    <col min="6" max="6" width="30.125" style="5" customWidth="1"/>
    <col min="7" max="7" width="10.375" style="5" customWidth="1"/>
    <col min="8" max="8" width="8.875" style="6" customWidth="1"/>
    <col min="9" max="9" width="9.75390625" style="6" bestFit="1" customWidth="1"/>
    <col min="10" max="10" width="10.00390625" style="6" customWidth="1"/>
    <col min="11" max="11" width="8.75390625" style="6" customWidth="1"/>
    <col min="12" max="12" width="9.375" style="6" customWidth="1"/>
    <col min="13" max="13" width="8.625" style="6" customWidth="1"/>
    <col min="14" max="14" width="7.875" style="6" customWidth="1"/>
    <col min="15" max="15" width="9.375" style="7" customWidth="1"/>
    <col min="16" max="16" width="9.00390625" style="8" customWidth="1"/>
    <col min="17" max="17" width="10.00390625" style="8" bestFit="1" customWidth="1"/>
    <col min="18" max="22" width="9.00390625" style="8" customWidth="1"/>
  </cols>
  <sheetData>
    <row r="1" spans="2:15" ht="29.25" customHeight="1">
      <c r="B1" s="114" t="s">
        <v>25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14.25">
      <c r="B2" s="45" t="s">
        <v>10</v>
      </c>
      <c r="C2" s="45"/>
      <c r="D2" s="45"/>
      <c r="E2" s="45"/>
      <c r="F2" s="45"/>
      <c r="H2" s="33"/>
      <c r="I2" s="33"/>
      <c r="J2" s="33"/>
      <c r="K2" s="33"/>
      <c r="L2" s="33"/>
      <c r="M2" s="33"/>
      <c r="N2" s="33"/>
      <c r="O2" s="34"/>
    </row>
    <row r="3" spans="2:15" ht="14.25">
      <c r="B3" s="112" t="s">
        <v>143</v>
      </c>
      <c r="C3" s="113"/>
      <c r="D3" s="113"/>
      <c r="E3" s="113"/>
      <c r="F3" s="113"/>
      <c r="H3" s="33"/>
      <c r="I3" s="33"/>
      <c r="J3" s="33"/>
      <c r="K3" s="33"/>
      <c r="L3" s="33"/>
      <c r="M3" s="33"/>
      <c r="N3" s="33"/>
      <c r="O3" s="34"/>
    </row>
    <row r="4" spans="2:22" s="1" customFormat="1" ht="19.5" customHeight="1">
      <c r="B4" s="45" t="s">
        <v>11</v>
      </c>
      <c r="C4" s="45"/>
      <c r="D4" s="45"/>
      <c r="E4" s="45"/>
      <c r="F4" s="45"/>
      <c r="G4" s="77"/>
      <c r="H4" s="116"/>
      <c r="I4" s="116"/>
      <c r="J4" s="36"/>
      <c r="K4" s="36"/>
      <c r="L4" s="36"/>
      <c r="M4" s="36"/>
      <c r="N4" s="115" t="s">
        <v>12</v>
      </c>
      <c r="O4" s="115"/>
      <c r="P4" s="19"/>
      <c r="Q4" s="19"/>
      <c r="R4" s="19"/>
      <c r="S4" s="19"/>
      <c r="T4" s="19"/>
      <c r="U4" s="19"/>
      <c r="V4" s="19"/>
    </row>
    <row r="5" spans="1:22" s="2" customFormat="1" ht="25.5" customHeight="1">
      <c r="A5" s="86" t="s">
        <v>16</v>
      </c>
      <c r="B5" s="104" t="s">
        <v>0</v>
      </c>
      <c r="C5" s="42" t="s">
        <v>1</v>
      </c>
      <c r="D5" s="43" t="s">
        <v>2</v>
      </c>
      <c r="E5" s="44"/>
      <c r="F5" s="89" t="s">
        <v>3</v>
      </c>
      <c r="G5" s="89" t="s">
        <v>71</v>
      </c>
      <c r="H5" s="98" t="s">
        <v>4</v>
      </c>
      <c r="I5" s="99"/>
      <c r="J5" s="99"/>
      <c r="K5" s="100"/>
      <c r="L5" s="95" t="s">
        <v>22</v>
      </c>
      <c r="M5" s="95" t="s">
        <v>18</v>
      </c>
      <c r="N5" s="106" t="s">
        <v>19</v>
      </c>
      <c r="O5" s="95" t="s">
        <v>20</v>
      </c>
      <c r="P5" s="109" t="s">
        <v>23</v>
      </c>
      <c r="Q5" s="20"/>
      <c r="R5" s="20"/>
      <c r="S5" s="20"/>
      <c r="T5" s="20"/>
      <c r="U5" s="20"/>
      <c r="V5" s="20"/>
    </row>
    <row r="6" spans="1:22" s="2" customFormat="1" ht="22.5" customHeight="1">
      <c r="A6" s="87"/>
      <c r="B6" s="104"/>
      <c r="C6" s="42"/>
      <c r="D6" s="92" t="s">
        <v>5</v>
      </c>
      <c r="E6" s="92" t="s">
        <v>6</v>
      </c>
      <c r="F6" s="90"/>
      <c r="G6" s="90"/>
      <c r="H6" s="101"/>
      <c r="I6" s="102"/>
      <c r="J6" s="102"/>
      <c r="K6" s="103"/>
      <c r="L6" s="96"/>
      <c r="M6" s="96"/>
      <c r="N6" s="107"/>
      <c r="O6" s="96"/>
      <c r="P6" s="110"/>
      <c r="Q6" s="20"/>
      <c r="R6" s="20"/>
      <c r="S6" s="20"/>
      <c r="T6" s="20"/>
      <c r="U6" s="20"/>
      <c r="V6" s="20"/>
    </row>
    <row r="7" spans="1:22" s="3" customFormat="1" ht="41.25" customHeight="1">
      <c r="A7" s="87"/>
      <c r="B7" s="104"/>
      <c r="C7" s="42"/>
      <c r="D7" s="93"/>
      <c r="E7" s="93"/>
      <c r="F7" s="91"/>
      <c r="G7" s="91"/>
      <c r="H7" s="18" t="s">
        <v>7</v>
      </c>
      <c r="I7" s="18" t="s">
        <v>14</v>
      </c>
      <c r="J7" s="17" t="s">
        <v>8</v>
      </c>
      <c r="K7" s="18" t="s">
        <v>15</v>
      </c>
      <c r="L7" s="97"/>
      <c r="M7" s="97"/>
      <c r="N7" s="108"/>
      <c r="O7" s="97"/>
      <c r="P7" s="111"/>
      <c r="Q7" s="21"/>
      <c r="R7" s="21"/>
      <c r="S7" s="21"/>
      <c r="T7" s="21"/>
      <c r="U7" s="21"/>
      <c r="V7" s="21"/>
    </row>
    <row r="8" spans="1:22" s="32" customFormat="1" ht="30.75" customHeight="1">
      <c r="A8" s="88"/>
      <c r="B8" s="105" t="s">
        <v>9</v>
      </c>
      <c r="C8" s="105"/>
      <c r="D8" s="35">
        <f>D9+D10+D11+D12+D13+D14+D15+D16+D17+D18+D19+D20+D21+D22+D23+D24+D25+D26+D27+D28+D29+D30+D31+D32+D33+D34+D35+D36+D37+D38+D39+D40+D41+D43+D44+D45+D46+D47+D48+D49+D50+D51+D52+D53+D54+D55+D56</f>
        <v>72456</v>
      </c>
      <c r="E8" s="35">
        <f aca="true" t="shared" si="0" ref="E8:O8">E9+E10+E11+E12+E13+E14+E15+E16+E17+E18+E19+E20+E21+E22+E23+E24+E25+E26+E27+E28+E29+E30+E31+E32+E33+E34+E35+E36+E37+E38+E39+E40+E41+E43+E44+E45+E46+E47+E48+E49+E50+E51+E52+E53+E54+E55+E56</f>
        <v>44257</v>
      </c>
      <c r="F8" s="35"/>
      <c r="G8" s="35">
        <f t="shared" si="0"/>
        <v>14357744</v>
      </c>
      <c r="H8" s="35">
        <f t="shared" si="0"/>
        <v>7970000</v>
      </c>
      <c r="I8" s="35">
        <f t="shared" si="0"/>
        <v>774000</v>
      </c>
      <c r="J8" s="35">
        <f t="shared" si="0"/>
        <v>1540000</v>
      </c>
      <c r="K8" s="35">
        <f t="shared" si="0"/>
        <v>5656000</v>
      </c>
      <c r="L8" s="35">
        <f t="shared" si="0"/>
        <v>3261302</v>
      </c>
      <c r="M8" s="35">
        <f t="shared" si="0"/>
        <v>806813</v>
      </c>
      <c r="N8" s="35">
        <f t="shared" si="0"/>
        <v>113717</v>
      </c>
      <c r="O8" s="35">
        <f t="shared" si="0"/>
        <v>2056872</v>
      </c>
      <c r="P8" s="38"/>
      <c r="Q8" s="31"/>
      <c r="R8" s="31"/>
      <c r="S8" s="31"/>
      <c r="T8" s="31"/>
      <c r="U8" s="31"/>
      <c r="V8" s="31"/>
    </row>
    <row r="9" spans="1:22" s="32" customFormat="1" ht="30.75" customHeight="1">
      <c r="A9" s="37">
        <v>1</v>
      </c>
      <c r="B9" s="54" t="s">
        <v>24</v>
      </c>
      <c r="C9" s="54" t="s">
        <v>26</v>
      </c>
      <c r="D9" s="54">
        <v>860</v>
      </c>
      <c r="E9" s="54">
        <v>559</v>
      </c>
      <c r="F9" s="84" t="s">
        <v>27</v>
      </c>
      <c r="G9" s="55">
        <v>217712</v>
      </c>
      <c r="H9" s="54">
        <v>100000</v>
      </c>
      <c r="I9" s="54">
        <f aca="true" t="shared" si="1" ref="I9:I21">H9*0.2</f>
        <v>20000</v>
      </c>
      <c r="J9" s="54"/>
      <c r="K9" s="54">
        <f aca="true" t="shared" si="2" ref="K9:K21">H9-I9</f>
        <v>80000</v>
      </c>
      <c r="L9" s="52"/>
      <c r="M9" s="52"/>
      <c r="N9" s="52"/>
      <c r="O9" s="52">
        <f>G9-H9</f>
        <v>117712</v>
      </c>
      <c r="P9" s="38"/>
      <c r="Q9" s="31"/>
      <c r="R9" s="31"/>
      <c r="S9" s="31"/>
      <c r="T9" s="31"/>
      <c r="U9" s="31"/>
      <c r="V9" s="31"/>
    </row>
    <row r="10" spans="1:22" s="32" customFormat="1" ht="30.75" customHeight="1">
      <c r="A10" s="37">
        <v>2</v>
      </c>
      <c r="B10" s="54" t="s">
        <v>28</v>
      </c>
      <c r="C10" s="54" t="s">
        <v>29</v>
      </c>
      <c r="D10" s="54">
        <v>2107</v>
      </c>
      <c r="E10" s="54">
        <v>1508</v>
      </c>
      <c r="F10" s="84" t="s">
        <v>30</v>
      </c>
      <c r="G10" s="54">
        <v>112355</v>
      </c>
      <c r="H10" s="54">
        <v>110000</v>
      </c>
      <c r="I10" s="54">
        <f t="shared" si="1"/>
        <v>22000</v>
      </c>
      <c r="J10" s="54"/>
      <c r="K10" s="54">
        <f t="shared" si="2"/>
        <v>88000</v>
      </c>
      <c r="L10" s="55"/>
      <c r="M10" s="55"/>
      <c r="N10" s="55">
        <f>G10-H10</f>
        <v>2355</v>
      </c>
      <c r="O10" s="55"/>
      <c r="P10" s="41"/>
      <c r="Q10" s="31"/>
      <c r="R10" s="31"/>
      <c r="S10" s="31"/>
      <c r="T10" s="31"/>
      <c r="U10" s="31"/>
      <c r="V10" s="31"/>
    </row>
    <row r="11" spans="1:22" s="32" customFormat="1" ht="30.75" customHeight="1">
      <c r="A11" s="37">
        <v>3</v>
      </c>
      <c r="B11" s="49" t="s">
        <v>28</v>
      </c>
      <c r="C11" s="49" t="s">
        <v>58</v>
      </c>
      <c r="D11" s="49">
        <v>1811</v>
      </c>
      <c r="E11" s="49">
        <v>1262</v>
      </c>
      <c r="F11" s="73" t="s">
        <v>59</v>
      </c>
      <c r="G11" s="46">
        <v>126178</v>
      </c>
      <c r="H11" s="49">
        <v>110000</v>
      </c>
      <c r="I11" s="49">
        <v>22000</v>
      </c>
      <c r="J11" s="49"/>
      <c r="K11" s="49">
        <v>88000</v>
      </c>
      <c r="L11" s="49">
        <f>G11-H11</f>
        <v>16178</v>
      </c>
      <c r="M11" s="49"/>
      <c r="N11" s="49"/>
      <c r="O11" s="49"/>
      <c r="P11" s="62"/>
      <c r="Q11" s="31"/>
      <c r="R11" s="31"/>
      <c r="S11" s="31"/>
      <c r="T11" s="31"/>
      <c r="U11" s="31"/>
      <c r="V11" s="31"/>
    </row>
    <row r="12" spans="1:22" s="32" customFormat="1" ht="30" customHeight="1">
      <c r="A12" s="37">
        <v>4</v>
      </c>
      <c r="B12" s="55" t="s">
        <v>31</v>
      </c>
      <c r="C12" s="54" t="s">
        <v>32</v>
      </c>
      <c r="D12" s="55">
        <v>2378</v>
      </c>
      <c r="E12" s="55">
        <v>1300</v>
      </c>
      <c r="F12" s="85" t="s">
        <v>33</v>
      </c>
      <c r="G12" s="55">
        <v>108763</v>
      </c>
      <c r="H12" s="55">
        <v>100000</v>
      </c>
      <c r="I12" s="55">
        <f t="shared" si="1"/>
        <v>20000</v>
      </c>
      <c r="J12" s="55"/>
      <c r="K12" s="55">
        <f t="shared" si="2"/>
        <v>80000</v>
      </c>
      <c r="L12" s="55"/>
      <c r="M12" s="55">
        <f>G12-H12</f>
        <v>8763</v>
      </c>
      <c r="N12" s="55"/>
      <c r="O12" s="55"/>
      <c r="P12" s="41"/>
      <c r="Q12" s="31"/>
      <c r="R12" s="31"/>
      <c r="S12" s="31"/>
      <c r="T12" s="31"/>
      <c r="U12" s="31"/>
      <c r="V12" s="31"/>
    </row>
    <row r="13" spans="1:22" s="32" customFormat="1" ht="30" customHeight="1">
      <c r="A13" s="37">
        <v>5</v>
      </c>
      <c r="B13" s="56" t="s">
        <v>34</v>
      </c>
      <c r="C13" s="56" t="s">
        <v>35</v>
      </c>
      <c r="D13" s="56">
        <v>4198</v>
      </c>
      <c r="E13" s="56">
        <v>2500</v>
      </c>
      <c r="F13" s="66" t="s">
        <v>36</v>
      </c>
      <c r="G13" s="57">
        <v>140846</v>
      </c>
      <c r="H13" s="56">
        <v>130000</v>
      </c>
      <c r="I13" s="56">
        <f t="shared" si="1"/>
        <v>26000</v>
      </c>
      <c r="J13" s="56"/>
      <c r="K13" s="56">
        <f t="shared" si="2"/>
        <v>104000</v>
      </c>
      <c r="L13" s="57">
        <f>G13-H13</f>
        <v>10846</v>
      </c>
      <c r="M13" s="58"/>
      <c r="N13" s="58"/>
      <c r="O13" s="57"/>
      <c r="P13" s="62"/>
      <c r="Q13" s="31"/>
      <c r="R13" s="31"/>
      <c r="S13" s="31"/>
      <c r="T13" s="31"/>
      <c r="U13" s="31"/>
      <c r="V13" s="31"/>
    </row>
    <row r="14" spans="1:22" s="32" customFormat="1" ht="30" customHeight="1">
      <c r="A14" s="37">
        <v>6</v>
      </c>
      <c r="B14" s="56" t="s">
        <v>43</v>
      </c>
      <c r="C14" s="56" t="s">
        <v>44</v>
      </c>
      <c r="D14" s="56">
        <v>2120</v>
      </c>
      <c r="E14" s="56">
        <v>1400</v>
      </c>
      <c r="F14" s="66" t="s">
        <v>45</v>
      </c>
      <c r="G14" s="56">
        <v>139752</v>
      </c>
      <c r="H14" s="56">
        <v>120000</v>
      </c>
      <c r="I14" s="56">
        <f t="shared" si="1"/>
        <v>24000</v>
      </c>
      <c r="J14" s="56"/>
      <c r="K14" s="56">
        <f t="shared" si="2"/>
        <v>96000</v>
      </c>
      <c r="L14" s="57"/>
      <c r="M14" s="57">
        <f>G14-H14</f>
        <v>19752</v>
      </c>
      <c r="N14" s="57"/>
      <c r="O14" s="57"/>
      <c r="P14" s="59"/>
      <c r="Q14" s="31"/>
      <c r="R14" s="31"/>
      <c r="S14" s="31"/>
      <c r="T14" s="31"/>
      <c r="U14" s="31"/>
      <c r="V14" s="31"/>
    </row>
    <row r="15" spans="1:22" s="32" customFormat="1" ht="30" customHeight="1">
      <c r="A15" s="37">
        <v>7</v>
      </c>
      <c r="B15" s="46" t="s">
        <v>111</v>
      </c>
      <c r="C15" s="49" t="s">
        <v>112</v>
      </c>
      <c r="D15" s="46">
        <v>2459</v>
      </c>
      <c r="E15" s="46">
        <v>1620</v>
      </c>
      <c r="F15" s="68" t="s">
        <v>135</v>
      </c>
      <c r="G15" s="46">
        <v>200671</v>
      </c>
      <c r="H15" s="46">
        <v>200000</v>
      </c>
      <c r="I15" s="46">
        <f t="shared" si="1"/>
        <v>40000</v>
      </c>
      <c r="J15" s="46"/>
      <c r="K15" s="46">
        <f t="shared" si="2"/>
        <v>160000</v>
      </c>
      <c r="L15" s="46"/>
      <c r="M15" s="46">
        <v>671</v>
      </c>
      <c r="N15" s="57"/>
      <c r="O15" s="57"/>
      <c r="P15" s="59"/>
      <c r="Q15" s="31"/>
      <c r="R15" s="31"/>
      <c r="S15" s="31"/>
      <c r="T15" s="31"/>
      <c r="U15" s="31"/>
      <c r="V15" s="31"/>
    </row>
    <row r="16" spans="1:22" s="32" customFormat="1" ht="30" customHeight="1">
      <c r="A16" s="37">
        <v>8</v>
      </c>
      <c r="B16" s="49" t="s">
        <v>43</v>
      </c>
      <c r="C16" s="49" t="s">
        <v>121</v>
      </c>
      <c r="D16" s="49">
        <v>1407</v>
      </c>
      <c r="E16" s="49">
        <v>940</v>
      </c>
      <c r="F16" s="64" t="s">
        <v>124</v>
      </c>
      <c r="G16" s="49">
        <v>102273</v>
      </c>
      <c r="H16" s="49">
        <v>100000</v>
      </c>
      <c r="I16" s="49">
        <f t="shared" si="1"/>
        <v>20000</v>
      </c>
      <c r="J16" s="49"/>
      <c r="K16" s="49">
        <f t="shared" si="2"/>
        <v>80000</v>
      </c>
      <c r="L16" s="46"/>
      <c r="M16" s="46">
        <f>G16-H16</f>
        <v>2273</v>
      </c>
      <c r="N16" s="46"/>
      <c r="O16" s="46"/>
      <c r="P16" s="59"/>
      <c r="Q16" s="31"/>
      <c r="R16" s="31"/>
      <c r="S16" s="31"/>
      <c r="T16" s="31"/>
      <c r="U16" s="31"/>
      <c r="V16" s="31"/>
    </row>
    <row r="17" spans="1:22" s="32" customFormat="1" ht="30" customHeight="1">
      <c r="A17" s="37">
        <v>9</v>
      </c>
      <c r="B17" s="49" t="s">
        <v>43</v>
      </c>
      <c r="C17" s="49" t="s">
        <v>122</v>
      </c>
      <c r="D17" s="49">
        <v>1557</v>
      </c>
      <c r="E17" s="49">
        <v>1030</v>
      </c>
      <c r="F17" s="64" t="s">
        <v>123</v>
      </c>
      <c r="G17" s="49">
        <v>106739</v>
      </c>
      <c r="H17" s="49">
        <v>100000</v>
      </c>
      <c r="I17" s="49">
        <f t="shared" si="1"/>
        <v>20000</v>
      </c>
      <c r="J17" s="49"/>
      <c r="K17" s="49">
        <f t="shared" si="2"/>
        <v>80000</v>
      </c>
      <c r="L17" s="46"/>
      <c r="M17" s="46">
        <f>G17-H17</f>
        <v>6739</v>
      </c>
      <c r="N17" s="46"/>
      <c r="O17" s="46"/>
      <c r="P17" s="59"/>
      <c r="Q17" s="31"/>
      <c r="R17" s="31"/>
      <c r="S17" s="31"/>
      <c r="T17" s="31"/>
      <c r="U17" s="31"/>
      <c r="V17" s="31"/>
    </row>
    <row r="18" spans="1:22" s="32" customFormat="1" ht="30" customHeight="1">
      <c r="A18" s="37">
        <v>10</v>
      </c>
      <c r="B18" s="49" t="s">
        <v>43</v>
      </c>
      <c r="C18" s="49" t="s">
        <v>134</v>
      </c>
      <c r="D18" s="49">
        <v>1959</v>
      </c>
      <c r="E18" s="49">
        <v>1290</v>
      </c>
      <c r="F18" s="64" t="s">
        <v>135</v>
      </c>
      <c r="G18" s="49">
        <v>119708</v>
      </c>
      <c r="H18" s="49">
        <v>120000</v>
      </c>
      <c r="I18" s="49">
        <f t="shared" si="1"/>
        <v>24000</v>
      </c>
      <c r="J18" s="49"/>
      <c r="K18" s="49">
        <f t="shared" si="2"/>
        <v>96000</v>
      </c>
      <c r="L18" s="58"/>
      <c r="M18" s="46"/>
      <c r="N18" s="58"/>
      <c r="O18" s="58"/>
      <c r="P18" s="82"/>
      <c r="Q18" s="31"/>
      <c r="R18" s="31"/>
      <c r="S18" s="31"/>
      <c r="T18" s="31"/>
      <c r="U18" s="31"/>
      <c r="V18" s="31"/>
    </row>
    <row r="19" spans="1:22" s="32" customFormat="1" ht="30" customHeight="1">
      <c r="A19" s="37">
        <v>11</v>
      </c>
      <c r="B19" s="57" t="s">
        <v>46</v>
      </c>
      <c r="C19" s="56" t="s">
        <v>47</v>
      </c>
      <c r="D19" s="57">
        <v>1992</v>
      </c>
      <c r="E19" s="57">
        <v>1180</v>
      </c>
      <c r="F19" s="67" t="s">
        <v>49</v>
      </c>
      <c r="G19" s="57">
        <v>200015</v>
      </c>
      <c r="H19" s="57">
        <v>200000</v>
      </c>
      <c r="I19" s="57">
        <f t="shared" si="1"/>
        <v>40000</v>
      </c>
      <c r="J19" s="57"/>
      <c r="K19" s="57">
        <f t="shared" si="2"/>
        <v>160000</v>
      </c>
      <c r="L19" s="57"/>
      <c r="M19" s="57">
        <v>15</v>
      </c>
      <c r="N19" s="57"/>
      <c r="O19" s="57"/>
      <c r="P19" s="60"/>
      <c r="Q19" s="31"/>
      <c r="R19" s="31"/>
      <c r="S19" s="31"/>
      <c r="T19" s="31"/>
      <c r="U19" s="31"/>
      <c r="V19" s="31"/>
    </row>
    <row r="20" spans="1:22" s="32" customFormat="1" ht="30" customHeight="1">
      <c r="A20" s="37">
        <v>12</v>
      </c>
      <c r="B20" s="56" t="s">
        <v>46</v>
      </c>
      <c r="C20" s="56" t="s">
        <v>48</v>
      </c>
      <c r="D20" s="56">
        <v>2433</v>
      </c>
      <c r="E20" s="56">
        <v>1480</v>
      </c>
      <c r="F20" s="66" t="s">
        <v>50</v>
      </c>
      <c r="G20" s="57">
        <v>183032</v>
      </c>
      <c r="H20" s="56">
        <v>120000</v>
      </c>
      <c r="I20" s="56">
        <f t="shared" si="1"/>
        <v>24000</v>
      </c>
      <c r="J20" s="56"/>
      <c r="K20" s="56">
        <f t="shared" si="2"/>
        <v>96000</v>
      </c>
      <c r="L20" s="58"/>
      <c r="M20" s="56">
        <f>G20-H20</f>
        <v>63032</v>
      </c>
      <c r="N20" s="58"/>
      <c r="O20" s="57"/>
      <c r="P20" s="62"/>
      <c r="Q20" s="31"/>
      <c r="R20" s="31"/>
      <c r="S20" s="31"/>
      <c r="T20" s="31"/>
      <c r="U20" s="31"/>
      <c r="V20" s="31"/>
    </row>
    <row r="21" spans="1:22" s="32" customFormat="1" ht="30" customHeight="1">
      <c r="A21" s="37">
        <v>13</v>
      </c>
      <c r="B21" s="49" t="s">
        <v>37</v>
      </c>
      <c r="C21" s="49" t="s">
        <v>60</v>
      </c>
      <c r="D21" s="49">
        <v>1782</v>
      </c>
      <c r="E21" s="49">
        <v>1165</v>
      </c>
      <c r="F21" s="64" t="s">
        <v>61</v>
      </c>
      <c r="G21" s="46">
        <v>852846</v>
      </c>
      <c r="H21" s="49">
        <v>110000</v>
      </c>
      <c r="I21" s="49">
        <f t="shared" si="1"/>
        <v>22000</v>
      </c>
      <c r="J21" s="49"/>
      <c r="K21" s="49">
        <f t="shared" si="2"/>
        <v>88000</v>
      </c>
      <c r="L21" s="46"/>
      <c r="M21" s="46">
        <f>G21-H21-O21</f>
        <v>42846</v>
      </c>
      <c r="N21" s="46"/>
      <c r="O21" s="46">
        <v>700000</v>
      </c>
      <c r="P21" s="59"/>
      <c r="Q21" s="31"/>
      <c r="R21" s="31"/>
      <c r="S21" s="31"/>
      <c r="T21" s="31"/>
      <c r="U21" s="31"/>
      <c r="V21" s="31"/>
    </row>
    <row r="22" spans="1:22" s="32" customFormat="1" ht="30" customHeight="1">
      <c r="A22" s="37">
        <v>14</v>
      </c>
      <c r="B22" s="49" t="s">
        <v>41</v>
      </c>
      <c r="C22" s="49" t="s">
        <v>65</v>
      </c>
      <c r="D22" s="49">
        <v>1234</v>
      </c>
      <c r="E22" s="49">
        <v>810</v>
      </c>
      <c r="F22" s="64" t="s">
        <v>66</v>
      </c>
      <c r="G22" s="49">
        <v>105586</v>
      </c>
      <c r="H22" s="49">
        <v>100000</v>
      </c>
      <c r="I22" s="49">
        <f>H22*0.2</f>
        <v>20000</v>
      </c>
      <c r="J22" s="49"/>
      <c r="K22" s="49">
        <f>H22-I22</f>
        <v>80000</v>
      </c>
      <c r="L22" s="46"/>
      <c r="M22" s="46">
        <v>5586</v>
      </c>
      <c r="N22" s="46"/>
      <c r="O22" s="46"/>
      <c r="P22" s="59"/>
      <c r="Q22" s="31"/>
      <c r="R22" s="31"/>
      <c r="S22" s="31"/>
      <c r="T22" s="31"/>
      <c r="U22" s="31"/>
      <c r="V22" s="31"/>
    </row>
    <row r="23" spans="1:22" s="32" customFormat="1" ht="30" customHeight="1">
      <c r="A23" s="37">
        <v>15</v>
      </c>
      <c r="B23" s="49" t="s">
        <v>55</v>
      </c>
      <c r="C23" s="49" t="s">
        <v>67</v>
      </c>
      <c r="D23" s="49">
        <v>880</v>
      </c>
      <c r="E23" s="49">
        <v>538</v>
      </c>
      <c r="F23" s="64" t="s">
        <v>87</v>
      </c>
      <c r="G23" s="49">
        <v>103000</v>
      </c>
      <c r="H23" s="49">
        <v>100000</v>
      </c>
      <c r="I23" s="49">
        <f>H23*0.2</f>
        <v>20000</v>
      </c>
      <c r="J23" s="49"/>
      <c r="K23" s="49">
        <f>H23-I23</f>
        <v>80000</v>
      </c>
      <c r="L23" s="58"/>
      <c r="M23" s="46">
        <v>3000</v>
      </c>
      <c r="N23" s="46"/>
      <c r="O23" s="58"/>
      <c r="P23" s="69"/>
      <c r="Q23" s="31"/>
      <c r="R23" s="31"/>
      <c r="S23" s="31"/>
      <c r="T23" s="31"/>
      <c r="U23" s="31"/>
      <c r="V23" s="31"/>
    </row>
    <row r="24" spans="1:22" s="32" customFormat="1" ht="30" customHeight="1">
      <c r="A24" s="37">
        <v>16</v>
      </c>
      <c r="B24" s="49" t="s">
        <v>55</v>
      </c>
      <c r="C24" s="49" t="s">
        <v>70</v>
      </c>
      <c r="D24" s="49">
        <v>541</v>
      </c>
      <c r="E24" s="49">
        <v>270</v>
      </c>
      <c r="F24" s="65" t="s">
        <v>88</v>
      </c>
      <c r="G24" s="49">
        <v>253072</v>
      </c>
      <c r="H24" s="49">
        <v>100000</v>
      </c>
      <c r="I24" s="49">
        <v>20000</v>
      </c>
      <c r="J24" s="49"/>
      <c r="K24" s="49">
        <v>80000</v>
      </c>
      <c r="L24" s="49"/>
      <c r="M24" s="49">
        <f>G24-H24-N24-O24</f>
        <v>73072</v>
      </c>
      <c r="N24" s="49">
        <v>50000</v>
      </c>
      <c r="O24" s="49">
        <v>30000</v>
      </c>
      <c r="P24" s="70"/>
      <c r="Q24" s="31"/>
      <c r="R24" s="31"/>
      <c r="S24" s="31"/>
      <c r="T24" s="31"/>
      <c r="U24" s="31"/>
      <c r="V24" s="31"/>
    </row>
    <row r="25" spans="1:22" s="32" customFormat="1" ht="30" customHeight="1">
      <c r="A25" s="37">
        <v>17</v>
      </c>
      <c r="B25" s="49" t="s">
        <v>85</v>
      </c>
      <c r="C25" s="49" t="s">
        <v>86</v>
      </c>
      <c r="D25" s="49">
        <v>659</v>
      </c>
      <c r="E25" s="49">
        <v>230</v>
      </c>
      <c r="F25" s="64" t="s">
        <v>93</v>
      </c>
      <c r="G25" s="49">
        <v>280891</v>
      </c>
      <c r="H25" s="49">
        <v>100000</v>
      </c>
      <c r="I25" s="49">
        <f aca="true" t="shared" si="3" ref="I25:I30">H25*0.2</f>
        <v>20000</v>
      </c>
      <c r="J25" s="49"/>
      <c r="K25" s="49">
        <f aca="true" t="shared" si="4" ref="K25:K30">H25-I25</f>
        <v>80000</v>
      </c>
      <c r="L25" s="46"/>
      <c r="M25" s="46">
        <f aca="true" t="shared" si="5" ref="M25:M30">G25-H25</f>
        <v>180891</v>
      </c>
      <c r="N25" s="46"/>
      <c r="O25" s="46"/>
      <c r="P25" s="70"/>
      <c r="Q25" s="31"/>
      <c r="R25" s="31"/>
      <c r="S25" s="31"/>
      <c r="T25" s="31"/>
      <c r="U25" s="31"/>
      <c r="V25" s="31"/>
    </row>
    <row r="26" spans="1:22" s="32" customFormat="1" ht="30" customHeight="1">
      <c r="A26" s="37">
        <v>18</v>
      </c>
      <c r="B26" s="49" t="s">
        <v>55</v>
      </c>
      <c r="C26" s="49" t="s">
        <v>102</v>
      </c>
      <c r="D26" s="49">
        <v>687</v>
      </c>
      <c r="E26" s="49">
        <v>221</v>
      </c>
      <c r="F26" s="68" t="s">
        <v>103</v>
      </c>
      <c r="G26" s="49">
        <v>122246</v>
      </c>
      <c r="H26" s="49">
        <v>100000</v>
      </c>
      <c r="I26" s="49">
        <f t="shared" si="3"/>
        <v>20000</v>
      </c>
      <c r="J26" s="49"/>
      <c r="K26" s="49">
        <f t="shared" si="4"/>
        <v>80000</v>
      </c>
      <c r="L26" s="58"/>
      <c r="M26" s="46">
        <f t="shared" si="5"/>
        <v>22246</v>
      </c>
      <c r="N26" s="46"/>
      <c r="O26" s="46"/>
      <c r="P26" s="70"/>
      <c r="Q26" s="31"/>
      <c r="R26" s="31"/>
      <c r="S26" s="31"/>
      <c r="T26" s="31"/>
      <c r="U26" s="31"/>
      <c r="V26" s="31"/>
    </row>
    <row r="27" spans="1:22" s="32" customFormat="1" ht="30" customHeight="1">
      <c r="A27" s="37">
        <v>19</v>
      </c>
      <c r="B27" s="49" t="s">
        <v>68</v>
      </c>
      <c r="C27" s="49" t="s">
        <v>69</v>
      </c>
      <c r="D27" s="49">
        <v>2585</v>
      </c>
      <c r="E27" s="49">
        <v>1580</v>
      </c>
      <c r="F27" s="64" t="s">
        <v>89</v>
      </c>
      <c r="G27" s="46">
        <v>191231</v>
      </c>
      <c r="H27" s="49">
        <v>130000</v>
      </c>
      <c r="I27" s="49">
        <f t="shared" si="3"/>
        <v>26000</v>
      </c>
      <c r="J27" s="49"/>
      <c r="K27" s="49">
        <f t="shared" si="4"/>
        <v>104000</v>
      </c>
      <c r="L27" s="46"/>
      <c r="M27" s="46">
        <f t="shared" si="5"/>
        <v>61231</v>
      </c>
      <c r="N27" s="46"/>
      <c r="O27" s="46"/>
      <c r="P27" s="70"/>
      <c r="Q27" s="31"/>
      <c r="R27" s="31"/>
      <c r="S27" s="31"/>
      <c r="T27" s="31"/>
      <c r="U27" s="31"/>
      <c r="V27" s="31"/>
    </row>
    <row r="28" spans="1:22" s="32" customFormat="1" ht="30" customHeight="1">
      <c r="A28" s="37">
        <v>20</v>
      </c>
      <c r="B28" s="49" t="s">
        <v>68</v>
      </c>
      <c r="C28" s="49" t="s">
        <v>125</v>
      </c>
      <c r="D28" s="49">
        <v>570</v>
      </c>
      <c r="E28" s="49">
        <v>350</v>
      </c>
      <c r="F28" s="64" t="s">
        <v>144</v>
      </c>
      <c r="G28" s="46">
        <v>107833</v>
      </c>
      <c r="H28" s="49">
        <v>100000</v>
      </c>
      <c r="I28" s="49">
        <f t="shared" si="3"/>
        <v>20000</v>
      </c>
      <c r="J28" s="49"/>
      <c r="K28" s="49">
        <f t="shared" si="4"/>
        <v>80000</v>
      </c>
      <c r="L28" s="46"/>
      <c r="M28" s="46">
        <f t="shared" si="5"/>
        <v>7833</v>
      </c>
      <c r="N28" s="46"/>
      <c r="O28" s="46"/>
      <c r="P28" s="59"/>
      <c r="Q28" s="31"/>
      <c r="R28" s="31"/>
      <c r="S28" s="31"/>
      <c r="T28" s="31"/>
      <c r="U28" s="31"/>
      <c r="V28" s="31"/>
    </row>
    <row r="29" spans="1:22" s="32" customFormat="1" ht="30" customHeight="1">
      <c r="A29" s="37">
        <v>21</v>
      </c>
      <c r="B29" s="49" t="s">
        <v>128</v>
      </c>
      <c r="C29" s="49" t="s">
        <v>129</v>
      </c>
      <c r="D29" s="49">
        <v>956</v>
      </c>
      <c r="E29" s="49">
        <v>560</v>
      </c>
      <c r="F29" s="64" t="s">
        <v>130</v>
      </c>
      <c r="G29" s="46">
        <v>154909</v>
      </c>
      <c r="H29" s="49">
        <v>100000</v>
      </c>
      <c r="I29" s="49">
        <f t="shared" si="3"/>
        <v>20000</v>
      </c>
      <c r="J29" s="49"/>
      <c r="K29" s="49">
        <f t="shared" si="4"/>
        <v>80000</v>
      </c>
      <c r="L29" s="46"/>
      <c r="M29" s="46">
        <f t="shared" si="5"/>
        <v>54909</v>
      </c>
      <c r="N29" s="46"/>
      <c r="O29" s="46"/>
      <c r="P29" s="59"/>
      <c r="Q29" s="31"/>
      <c r="R29" s="31"/>
      <c r="S29" s="31"/>
      <c r="T29" s="31"/>
      <c r="U29" s="31"/>
      <c r="V29" s="31"/>
    </row>
    <row r="30" spans="1:22" s="32" customFormat="1" ht="30" customHeight="1">
      <c r="A30" s="37">
        <v>22</v>
      </c>
      <c r="B30" s="49" t="s">
        <v>68</v>
      </c>
      <c r="C30" s="49" t="s">
        <v>132</v>
      </c>
      <c r="D30" s="49">
        <v>961</v>
      </c>
      <c r="E30" s="49">
        <v>570</v>
      </c>
      <c r="F30" s="64" t="s">
        <v>133</v>
      </c>
      <c r="G30" s="46">
        <v>251069</v>
      </c>
      <c r="H30" s="49">
        <v>100000</v>
      </c>
      <c r="I30" s="49">
        <f t="shared" si="3"/>
        <v>20000</v>
      </c>
      <c r="J30" s="49"/>
      <c r="K30" s="49">
        <f t="shared" si="4"/>
        <v>80000</v>
      </c>
      <c r="L30" s="49"/>
      <c r="M30" s="49">
        <f t="shared" si="5"/>
        <v>151069</v>
      </c>
      <c r="N30" s="49"/>
      <c r="O30" s="49"/>
      <c r="P30" s="59"/>
      <c r="Q30" s="31"/>
      <c r="R30" s="31"/>
      <c r="S30" s="31"/>
      <c r="T30" s="31"/>
      <c r="U30" s="31"/>
      <c r="V30" s="31"/>
    </row>
    <row r="31" spans="1:22" s="32" customFormat="1" ht="30" customHeight="1">
      <c r="A31" s="37">
        <v>23</v>
      </c>
      <c r="B31" s="49" t="s">
        <v>78</v>
      </c>
      <c r="C31" s="49" t="s">
        <v>79</v>
      </c>
      <c r="D31" s="49">
        <v>2144</v>
      </c>
      <c r="E31" s="49">
        <v>1196</v>
      </c>
      <c r="F31" s="64" t="s">
        <v>90</v>
      </c>
      <c r="G31" s="49">
        <v>139145</v>
      </c>
      <c r="H31" s="49">
        <v>120000</v>
      </c>
      <c r="I31" s="71">
        <v>24000</v>
      </c>
      <c r="J31" s="71"/>
      <c r="K31" s="71">
        <v>96000</v>
      </c>
      <c r="L31" s="46"/>
      <c r="M31" s="46"/>
      <c r="N31" s="46">
        <f>G31-H31</f>
        <v>19145</v>
      </c>
      <c r="O31" s="46"/>
      <c r="P31" s="70"/>
      <c r="Q31" s="31"/>
      <c r="R31" s="31"/>
      <c r="S31" s="31"/>
      <c r="T31" s="31"/>
      <c r="U31" s="31"/>
      <c r="V31" s="31"/>
    </row>
    <row r="32" spans="1:22" s="32" customFormat="1" ht="30" customHeight="1">
      <c r="A32" s="37">
        <v>24</v>
      </c>
      <c r="B32" s="49" t="s">
        <v>78</v>
      </c>
      <c r="C32" s="49" t="s">
        <v>80</v>
      </c>
      <c r="D32" s="49">
        <v>1926</v>
      </c>
      <c r="E32" s="49">
        <v>1100</v>
      </c>
      <c r="F32" s="64" t="s">
        <v>91</v>
      </c>
      <c r="G32" s="49">
        <v>118593</v>
      </c>
      <c r="H32" s="49">
        <v>100000</v>
      </c>
      <c r="I32" s="49">
        <f>H32*0.2</f>
        <v>20000</v>
      </c>
      <c r="J32" s="49"/>
      <c r="K32" s="49">
        <f>H32-I32</f>
        <v>80000</v>
      </c>
      <c r="L32" s="46"/>
      <c r="M32" s="46"/>
      <c r="N32" s="46">
        <f>G32-H32</f>
        <v>18593</v>
      </c>
      <c r="O32" s="46"/>
      <c r="P32" s="70"/>
      <c r="Q32" s="31"/>
      <c r="R32" s="31"/>
      <c r="S32" s="31"/>
      <c r="T32" s="31"/>
      <c r="U32" s="31"/>
      <c r="V32" s="31"/>
    </row>
    <row r="33" spans="1:22" s="32" customFormat="1" ht="30" customHeight="1">
      <c r="A33" s="37">
        <v>25</v>
      </c>
      <c r="B33" s="80" t="s">
        <v>78</v>
      </c>
      <c r="C33" s="81" t="s">
        <v>81</v>
      </c>
      <c r="D33" s="49">
        <v>3112</v>
      </c>
      <c r="E33" s="49">
        <v>1630</v>
      </c>
      <c r="F33" s="72" t="s">
        <v>92</v>
      </c>
      <c r="G33" s="49">
        <v>1097692</v>
      </c>
      <c r="H33" s="71">
        <v>120000</v>
      </c>
      <c r="I33" s="71">
        <v>24000</v>
      </c>
      <c r="J33" s="71"/>
      <c r="K33" s="71">
        <v>96000</v>
      </c>
      <c r="L33" s="46">
        <f>G33-H33</f>
        <v>977692</v>
      </c>
      <c r="M33" s="46"/>
      <c r="N33" s="46"/>
      <c r="O33" s="46"/>
      <c r="P33" s="70"/>
      <c r="Q33" s="31"/>
      <c r="R33" s="31"/>
      <c r="S33" s="31"/>
      <c r="T33" s="31"/>
      <c r="U33" s="31"/>
      <c r="V33" s="31"/>
    </row>
    <row r="34" spans="1:22" s="32" customFormat="1" ht="30" customHeight="1">
      <c r="A34" s="37">
        <v>26</v>
      </c>
      <c r="B34" s="46" t="s">
        <v>94</v>
      </c>
      <c r="C34" s="49" t="s">
        <v>95</v>
      </c>
      <c r="D34" s="46">
        <v>702</v>
      </c>
      <c r="E34" s="46">
        <v>149</v>
      </c>
      <c r="F34" s="68" t="s">
        <v>131</v>
      </c>
      <c r="G34" s="46">
        <v>109160</v>
      </c>
      <c r="H34" s="46">
        <v>100000</v>
      </c>
      <c r="I34" s="46">
        <f aca="true" t="shared" si="6" ref="I34:I40">H34*0.2</f>
        <v>20000</v>
      </c>
      <c r="J34" s="46"/>
      <c r="K34" s="46">
        <f>H34-I34</f>
        <v>80000</v>
      </c>
      <c r="L34" s="46"/>
      <c r="M34" s="46"/>
      <c r="N34" s="46"/>
      <c r="O34" s="46">
        <v>9160</v>
      </c>
      <c r="P34" s="60"/>
      <c r="Q34" s="31"/>
      <c r="R34" s="31"/>
      <c r="S34" s="31"/>
      <c r="T34" s="31"/>
      <c r="U34" s="31"/>
      <c r="V34" s="31"/>
    </row>
    <row r="35" spans="1:22" s="32" customFormat="1" ht="30" customHeight="1">
      <c r="A35" s="37">
        <v>27</v>
      </c>
      <c r="B35" s="46" t="s">
        <v>96</v>
      </c>
      <c r="C35" s="49" t="s">
        <v>97</v>
      </c>
      <c r="D35" s="49">
        <v>403</v>
      </c>
      <c r="E35" s="49">
        <v>160</v>
      </c>
      <c r="F35" s="65" t="s">
        <v>98</v>
      </c>
      <c r="G35" s="49">
        <v>335477</v>
      </c>
      <c r="H35" s="46">
        <v>100000</v>
      </c>
      <c r="I35" s="46">
        <f t="shared" si="6"/>
        <v>20000</v>
      </c>
      <c r="J35" s="46"/>
      <c r="K35" s="46">
        <f>H35-I35</f>
        <v>80000</v>
      </c>
      <c r="L35" s="46">
        <f>G35-H35</f>
        <v>235477</v>
      </c>
      <c r="M35" s="46"/>
      <c r="N35" s="46"/>
      <c r="O35" s="46"/>
      <c r="P35" s="60"/>
      <c r="Q35" s="31"/>
      <c r="R35" s="31"/>
      <c r="S35" s="31"/>
      <c r="T35" s="31"/>
      <c r="U35" s="31"/>
      <c r="V35" s="31"/>
    </row>
    <row r="36" spans="1:22" s="32" customFormat="1" ht="30" customHeight="1">
      <c r="A36" s="37">
        <v>28</v>
      </c>
      <c r="B36" s="46" t="s">
        <v>100</v>
      </c>
      <c r="C36" s="49" t="s">
        <v>101</v>
      </c>
      <c r="D36" s="49">
        <v>563</v>
      </c>
      <c r="E36" s="49">
        <v>366</v>
      </c>
      <c r="F36" s="65" t="s">
        <v>104</v>
      </c>
      <c r="G36" s="49">
        <v>273624</v>
      </c>
      <c r="H36" s="74">
        <v>250000</v>
      </c>
      <c r="I36" s="46">
        <f t="shared" si="6"/>
        <v>50000</v>
      </c>
      <c r="J36" s="74"/>
      <c r="K36" s="46">
        <f>H36-I36</f>
        <v>200000</v>
      </c>
      <c r="L36" s="74"/>
      <c r="M36" s="74"/>
      <c r="N36" s="74">
        <f>G36-H36</f>
        <v>23624</v>
      </c>
      <c r="O36" s="74"/>
      <c r="P36" s="60"/>
      <c r="Q36" s="31"/>
      <c r="R36" s="31"/>
      <c r="S36" s="31"/>
      <c r="T36" s="31"/>
      <c r="U36" s="31"/>
      <c r="V36" s="31"/>
    </row>
    <row r="37" spans="1:22" s="32" customFormat="1" ht="30" customHeight="1">
      <c r="A37" s="37">
        <v>29</v>
      </c>
      <c r="B37" s="51" t="s">
        <v>46</v>
      </c>
      <c r="C37" s="51" t="s">
        <v>53</v>
      </c>
      <c r="D37" s="51">
        <v>2309</v>
      </c>
      <c r="E37" s="51">
        <v>1580</v>
      </c>
      <c r="F37" s="63" t="s">
        <v>54</v>
      </c>
      <c r="G37" s="51">
        <v>1703379</v>
      </c>
      <c r="H37" s="51">
        <v>130000</v>
      </c>
      <c r="I37" s="51">
        <v>26000</v>
      </c>
      <c r="J37" s="51"/>
      <c r="K37" s="51">
        <v>104000</v>
      </c>
      <c r="L37" s="51">
        <v>373379</v>
      </c>
      <c r="M37" s="51"/>
      <c r="N37" s="51"/>
      <c r="O37" s="51">
        <v>1200000</v>
      </c>
      <c r="P37" s="62"/>
      <c r="Q37" s="31"/>
      <c r="R37" s="31"/>
      <c r="S37" s="31"/>
      <c r="T37" s="31"/>
      <c r="U37" s="31"/>
      <c r="V37" s="31"/>
    </row>
    <row r="38" spans="1:22" s="32" customFormat="1" ht="25.5" customHeight="1">
      <c r="A38" s="37">
        <v>30</v>
      </c>
      <c r="B38" s="49" t="s">
        <v>105</v>
      </c>
      <c r="C38" s="49" t="s">
        <v>106</v>
      </c>
      <c r="D38" s="49">
        <v>657</v>
      </c>
      <c r="E38" s="49">
        <v>510</v>
      </c>
      <c r="F38" s="65" t="s">
        <v>107</v>
      </c>
      <c r="G38" s="49">
        <v>137502</v>
      </c>
      <c r="H38" s="75">
        <v>100000</v>
      </c>
      <c r="I38" s="49">
        <f t="shared" si="6"/>
        <v>20000</v>
      </c>
      <c r="J38" s="49">
        <v>80000</v>
      </c>
      <c r="K38" s="76"/>
      <c r="L38" s="74"/>
      <c r="M38" s="74">
        <f>G38-H38</f>
        <v>37502</v>
      </c>
      <c r="N38" s="74"/>
      <c r="O38" s="74"/>
      <c r="P38" s="59"/>
      <c r="Q38" s="31"/>
      <c r="R38" s="31"/>
      <c r="S38" s="31"/>
      <c r="T38" s="31"/>
      <c r="U38" s="31"/>
      <c r="V38" s="31"/>
    </row>
    <row r="39" spans="1:22" s="32" customFormat="1" ht="25.5" customHeight="1">
      <c r="A39" s="37">
        <v>31</v>
      </c>
      <c r="B39" s="49" t="s">
        <v>116</v>
      </c>
      <c r="C39" s="49" t="s">
        <v>117</v>
      </c>
      <c r="D39" s="49">
        <v>1817</v>
      </c>
      <c r="E39" s="49">
        <v>1515</v>
      </c>
      <c r="F39" s="65" t="s">
        <v>118</v>
      </c>
      <c r="G39" s="49">
        <v>156699</v>
      </c>
      <c r="H39" s="78">
        <v>100000</v>
      </c>
      <c r="I39" s="78">
        <f t="shared" si="6"/>
        <v>20000</v>
      </c>
      <c r="J39" s="78">
        <v>80000</v>
      </c>
      <c r="K39" s="76"/>
      <c r="L39" s="79"/>
      <c r="M39" s="79">
        <f>G39-H39</f>
        <v>56699</v>
      </c>
      <c r="N39" s="79"/>
      <c r="O39" s="79"/>
      <c r="P39" s="59"/>
      <c r="Q39" s="31"/>
      <c r="R39" s="31"/>
      <c r="S39" s="31"/>
      <c r="T39" s="31"/>
      <c r="U39" s="31"/>
      <c r="V39" s="31"/>
    </row>
    <row r="40" spans="1:22" s="32" customFormat="1" ht="30" customHeight="1">
      <c r="A40" s="37">
        <v>32</v>
      </c>
      <c r="B40" s="46" t="s">
        <v>108</v>
      </c>
      <c r="C40" s="49" t="s">
        <v>109</v>
      </c>
      <c r="D40" s="49">
        <v>1248</v>
      </c>
      <c r="E40" s="49">
        <v>823</v>
      </c>
      <c r="F40" s="65" t="s">
        <v>110</v>
      </c>
      <c r="G40" s="49">
        <v>108684</v>
      </c>
      <c r="H40" s="49">
        <v>100000</v>
      </c>
      <c r="I40" s="49">
        <f t="shared" si="6"/>
        <v>20000</v>
      </c>
      <c r="J40" s="49">
        <v>80000</v>
      </c>
      <c r="K40" s="49"/>
      <c r="L40" s="46"/>
      <c r="M40" s="46">
        <f>G40-H40</f>
        <v>8684</v>
      </c>
      <c r="N40" s="46"/>
      <c r="O40" s="46"/>
      <c r="P40" s="59"/>
      <c r="Q40" s="31"/>
      <c r="R40" s="31"/>
      <c r="S40" s="31"/>
      <c r="T40" s="31"/>
      <c r="U40" s="31"/>
      <c r="V40" s="31"/>
    </row>
    <row r="41" spans="1:22" s="32" customFormat="1" ht="30" customHeight="1">
      <c r="A41" s="37">
        <v>33</v>
      </c>
      <c r="B41" s="46" t="s">
        <v>113</v>
      </c>
      <c r="C41" s="49" t="s">
        <v>114</v>
      </c>
      <c r="D41" s="49">
        <v>669</v>
      </c>
      <c r="E41" s="49">
        <v>238</v>
      </c>
      <c r="F41" s="65" t="s">
        <v>115</v>
      </c>
      <c r="G41" s="49">
        <v>361996</v>
      </c>
      <c r="H41" s="46">
        <v>100000</v>
      </c>
      <c r="I41" s="46">
        <v>20000</v>
      </c>
      <c r="J41" s="46"/>
      <c r="K41" s="46">
        <v>80000</v>
      </c>
      <c r="L41" s="46">
        <f>G41-H41</f>
        <v>261996</v>
      </c>
      <c r="M41" s="46"/>
      <c r="N41" s="46"/>
      <c r="O41" s="46"/>
      <c r="P41" s="83"/>
      <c r="Q41" s="31"/>
      <c r="R41" s="31"/>
      <c r="S41" s="31"/>
      <c r="T41" s="31"/>
      <c r="U41" s="31"/>
      <c r="V41" s="31"/>
    </row>
    <row r="42" spans="1:22" s="32" customFormat="1" ht="30" customHeight="1">
      <c r="A42" s="37">
        <v>34</v>
      </c>
      <c r="B42" s="49" t="s">
        <v>145</v>
      </c>
      <c r="C42" s="49" t="s">
        <v>146</v>
      </c>
      <c r="D42" s="49">
        <v>867</v>
      </c>
      <c r="E42" s="49">
        <v>435</v>
      </c>
      <c r="F42" s="68" t="s">
        <v>147</v>
      </c>
      <c r="G42" s="49">
        <v>153374</v>
      </c>
      <c r="H42" s="49">
        <v>120000</v>
      </c>
      <c r="I42" s="49">
        <f>H42*0.2</f>
        <v>24000</v>
      </c>
      <c r="J42" s="49"/>
      <c r="K42" s="49">
        <f>H42-I42</f>
        <v>96000</v>
      </c>
      <c r="L42" s="58"/>
      <c r="M42" s="58"/>
      <c r="N42" s="58"/>
      <c r="O42" s="46">
        <f>G42-H42</f>
        <v>33374</v>
      </c>
      <c r="P42" s="83"/>
      <c r="Q42" s="31"/>
      <c r="R42" s="31"/>
      <c r="S42" s="31"/>
      <c r="T42" s="31"/>
      <c r="U42" s="31"/>
      <c r="V42" s="31"/>
    </row>
    <row r="43" spans="1:22" s="32" customFormat="1" ht="30" customHeight="1">
      <c r="A43" s="37">
        <v>35</v>
      </c>
      <c r="B43" s="51" t="s">
        <v>37</v>
      </c>
      <c r="C43" s="51" t="s">
        <v>38</v>
      </c>
      <c r="D43" s="51">
        <v>3212</v>
      </c>
      <c r="E43" s="51">
        <v>2080</v>
      </c>
      <c r="F43" s="73" t="s">
        <v>39</v>
      </c>
      <c r="G43" s="51">
        <v>282584</v>
      </c>
      <c r="H43" s="51">
        <v>250000</v>
      </c>
      <c r="I43" s="51"/>
      <c r="J43" s="51">
        <v>250000</v>
      </c>
      <c r="K43" s="51"/>
      <c r="L43" s="51">
        <f>G43-J43</f>
        <v>32584</v>
      </c>
      <c r="M43" s="51"/>
      <c r="N43" s="51"/>
      <c r="O43" s="51"/>
      <c r="P43" s="51" t="s">
        <v>51</v>
      </c>
      <c r="Q43" s="31"/>
      <c r="R43" s="31"/>
      <c r="S43" s="31"/>
      <c r="T43" s="31"/>
      <c r="U43" s="31"/>
      <c r="V43" s="31"/>
    </row>
    <row r="44" spans="1:22" s="32" customFormat="1" ht="30" customHeight="1">
      <c r="A44" s="37">
        <v>36</v>
      </c>
      <c r="B44" s="49" t="s">
        <v>55</v>
      </c>
      <c r="C44" s="49" t="s">
        <v>70</v>
      </c>
      <c r="D44" s="49">
        <v>541</v>
      </c>
      <c r="E44" s="49">
        <v>270</v>
      </c>
      <c r="F44" s="65" t="s">
        <v>77</v>
      </c>
      <c r="G44" s="49">
        <v>372473</v>
      </c>
      <c r="H44" s="49">
        <v>200000</v>
      </c>
      <c r="I44" s="49"/>
      <c r="J44" s="49">
        <v>200000</v>
      </c>
      <c r="K44" s="49"/>
      <c r="L44" s="49">
        <f>G44-J44</f>
        <v>172473</v>
      </c>
      <c r="M44" s="49"/>
      <c r="N44" s="49"/>
      <c r="O44" s="49"/>
      <c r="P44" s="49" t="s">
        <v>51</v>
      </c>
      <c r="Q44" s="31"/>
      <c r="R44" s="31"/>
      <c r="S44" s="31"/>
      <c r="T44" s="31"/>
      <c r="U44" s="31"/>
      <c r="V44" s="31"/>
    </row>
    <row r="45" spans="1:22" s="32" customFormat="1" ht="30" customHeight="1">
      <c r="A45" s="37">
        <v>37</v>
      </c>
      <c r="B45" s="49" t="s">
        <v>78</v>
      </c>
      <c r="C45" s="49" t="s">
        <v>79</v>
      </c>
      <c r="D45" s="49">
        <v>2144</v>
      </c>
      <c r="E45" s="49">
        <v>1196</v>
      </c>
      <c r="F45" s="65" t="s">
        <v>82</v>
      </c>
      <c r="G45" s="49">
        <v>204657</v>
      </c>
      <c r="H45" s="49">
        <v>200000</v>
      </c>
      <c r="I45" s="49"/>
      <c r="J45" s="49">
        <v>200000</v>
      </c>
      <c r="K45" s="49"/>
      <c r="L45" s="49">
        <f>G45-H45</f>
        <v>4657</v>
      </c>
      <c r="M45" s="49"/>
      <c r="N45" s="49"/>
      <c r="O45" s="49"/>
      <c r="P45" s="49" t="s">
        <v>51</v>
      </c>
      <c r="Q45" s="31"/>
      <c r="R45" s="31"/>
      <c r="S45" s="31"/>
      <c r="T45" s="31"/>
      <c r="U45" s="31"/>
      <c r="V45" s="31"/>
    </row>
    <row r="46" spans="1:22" s="32" customFormat="1" ht="30" customHeight="1">
      <c r="A46" s="37">
        <v>38</v>
      </c>
      <c r="B46" s="49" t="s">
        <v>55</v>
      </c>
      <c r="C46" s="49" t="s">
        <v>83</v>
      </c>
      <c r="D46" s="49">
        <v>942</v>
      </c>
      <c r="E46" s="49">
        <v>450</v>
      </c>
      <c r="F46" s="65" t="s">
        <v>84</v>
      </c>
      <c r="G46" s="49">
        <v>308204</v>
      </c>
      <c r="H46" s="49">
        <v>200000</v>
      </c>
      <c r="I46" s="49"/>
      <c r="J46" s="49">
        <v>200000</v>
      </c>
      <c r="K46" s="49"/>
      <c r="L46" s="49">
        <f>G46-H46</f>
        <v>108204</v>
      </c>
      <c r="M46" s="49"/>
      <c r="N46" s="49"/>
      <c r="O46" s="49"/>
      <c r="P46" s="49" t="s">
        <v>51</v>
      </c>
      <c r="Q46" s="31"/>
      <c r="R46" s="31"/>
      <c r="S46" s="31"/>
      <c r="T46" s="31"/>
      <c r="U46" s="31"/>
      <c r="V46" s="31"/>
    </row>
    <row r="47" spans="1:22" s="32" customFormat="1" ht="30" customHeight="1">
      <c r="A47" s="37">
        <v>39</v>
      </c>
      <c r="B47" s="49" t="s">
        <v>139</v>
      </c>
      <c r="C47" s="49" t="s">
        <v>140</v>
      </c>
      <c r="D47" s="49">
        <v>1165</v>
      </c>
      <c r="E47" s="49">
        <v>308</v>
      </c>
      <c r="F47" s="65" t="s">
        <v>141</v>
      </c>
      <c r="G47" s="49">
        <v>623237</v>
      </c>
      <c r="H47" s="49">
        <v>200000</v>
      </c>
      <c r="I47" s="49"/>
      <c r="J47" s="49">
        <v>200000</v>
      </c>
      <c r="K47" s="49"/>
      <c r="L47" s="49">
        <f>G47-H47</f>
        <v>423237</v>
      </c>
      <c r="M47" s="49"/>
      <c r="N47" s="49"/>
      <c r="O47" s="49"/>
      <c r="P47" s="49" t="s">
        <v>142</v>
      </c>
      <c r="Q47" s="31"/>
      <c r="R47" s="31"/>
      <c r="S47" s="31"/>
      <c r="T47" s="31"/>
      <c r="U47" s="31"/>
      <c r="V47" s="31"/>
    </row>
    <row r="48" spans="1:22" s="32" customFormat="1" ht="30" customHeight="1">
      <c r="A48" s="37">
        <v>40</v>
      </c>
      <c r="B48" s="49" t="s">
        <v>136</v>
      </c>
      <c r="C48" s="49" t="s">
        <v>137</v>
      </c>
      <c r="D48" s="49">
        <v>1082</v>
      </c>
      <c r="E48" s="49">
        <v>789</v>
      </c>
      <c r="F48" s="65" t="s">
        <v>138</v>
      </c>
      <c r="G48" s="49">
        <v>411268</v>
      </c>
      <c r="H48" s="49">
        <v>250000</v>
      </c>
      <c r="I48" s="49"/>
      <c r="J48" s="49">
        <v>250000</v>
      </c>
      <c r="K48" s="49"/>
      <c r="L48" s="49"/>
      <c r="M48" s="49"/>
      <c r="N48" s="49"/>
      <c r="O48" s="49"/>
      <c r="P48" s="49" t="s">
        <v>51</v>
      </c>
      <c r="Q48" s="31"/>
      <c r="R48" s="31"/>
      <c r="S48" s="31"/>
      <c r="T48" s="31"/>
      <c r="U48" s="31"/>
      <c r="V48" s="31"/>
    </row>
    <row r="49" spans="1:22" s="32" customFormat="1" ht="30" customHeight="1">
      <c r="A49" s="37">
        <v>41</v>
      </c>
      <c r="B49" s="51" t="s">
        <v>41</v>
      </c>
      <c r="C49" s="51" t="s">
        <v>42</v>
      </c>
      <c r="D49" s="51">
        <v>2385</v>
      </c>
      <c r="E49" s="51">
        <v>1500</v>
      </c>
      <c r="F49" s="63" t="s">
        <v>40</v>
      </c>
      <c r="G49" s="51">
        <v>502937</v>
      </c>
      <c r="H49" s="51">
        <v>500000</v>
      </c>
      <c r="I49" s="51"/>
      <c r="J49" s="51"/>
      <c r="K49" s="51">
        <v>500000</v>
      </c>
      <c r="L49" s="51">
        <f>G49-K49</f>
        <v>2937</v>
      </c>
      <c r="M49" s="51"/>
      <c r="N49" s="51"/>
      <c r="O49" s="51"/>
      <c r="P49" s="61" t="s">
        <v>52</v>
      </c>
      <c r="Q49" s="31"/>
      <c r="R49" s="31"/>
      <c r="S49" s="31"/>
      <c r="T49" s="31"/>
      <c r="U49" s="31"/>
      <c r="V49" s="31"/>
    </row>
    <row r="50" spans="1:22" s="32" customFormat="1" ht="30" customHeight="1">
      <c r="A50" s="37">
        <v>42</v>
      </c>
      <c r="B50" s="49" t="s">
        <v>55</v>
      </c>
      <c r="C50" s="49" t="s">
        <v>56</v>
      </c>
      <c r="D50" s="49">
        <v>664</v>
      </c>
      <c r="E50" s="49">
        <v>502</v>
      </c>
      <c r="F50" s="64" t="s">
        <v>57</v>
      </c>
      <c r="G50" s="46">
        <v>509473</v>
      </c>
      <c r="H50" s="49">
        <v>500000</v>
      </c>
      <c r="I50" s="49"/>
      <c r="J50" s="49"/>
      <c r="K50" s="49">
        <f>H50-I50</f>
        <v>500000</v>
      </c>
      <c r="L50" s="47">
        <f>G50-H50</f>
        <v>9473</v>
      </c>
      <c r="M50" s="47"/>
      <c r="N50" s="47"/>
      <c r="O50" s="46"/>
      <c r="P50" s="61" t="s">
        <v>52</v>
      </c>
      <c r="Q50" s="31"/>
      <c r="R50" s="31"/>
      <c r="S50" s="31"/>
      <c r="T50" s="31"/>
      <c r="U50" s="31"/>
      <c r="V50" s="31"/>
    </row>
    <row r="51" spans="1:22" s="32" customFormat="1" ht="30" customHeight="1">
      <c r="A51" s="37">
        <v>43</v>
      </c>
      <c r="B51" s="49" t="s">
        <v>62</v>
      </c>
      <c r="C51" s="49" t="s">
        <v>63</v>
      </c>
      <c r="D51" s="49">
        <v>1223</v>
      </c>
      <c r="E51" s="49">
        <v>680</v>
      </c>
      <c r="F51" s="64" t="s">
        <v>64</v>
      </c>
      <c r="G51" s="49">
        <v>105923</v>
      </c>
      <c r="H51" s="49">
        <v>100000</v>
      </c>
      <c r="I51" s="49"/>
      <c r="J51" s="49"/>
      <c r="K51" s="49">
        <v>100000</v>
      </c>
      <c r="L51" s="46">
        <v>5923</v>
      </c>
      <c r="M51" s="46"/>
      <c r="N51" s="46"/>
      <c r="O51" s="46"/>
      <c r="P51" s="61" t="s">
        <v>52</v>
      </c>
      <c r="Q51" s="31"/>
      <c r="R51" s="31"/>
      <c r="S51" s="31"/>
      <c r="T51" s="31"/>
      <c r="U51" s="31"/>
      <c r="V51" s="31"/>
    </row>
    <row r="52" spans="1:22" s="32" customFormat="1" ht="30" customHeight="1">
      <c r="A52" s="37">
        <v>44</v>
      </c>
      <c r="B52" s="50" t="s">
        <v>41</v>
      </c>
      <c r="C52" s="50" t="s">
        <v>72</v>
      </c>
      <c r="D52" s="50">
        <v>1995</v>
      </c>
      <c r="E52" s="50">
        <v>1250</v>
      </c>
      <c r="F52" s="64" t="s">
        <v>73</v>
      </c>
      <c r="G52" s="50">
        <v>308560</v>
      </c>
      <c r="H52" s="50">
        <v>300000</v>
      </c>
      <c r="I52" s="50"/>
      <c r="J52" s="50"/>
      <c r="K52" s="50">
        <v>300000</v>
      </c>
      <c r="L52" s="50"/>
      <c r="M52" s="50"/>
      <c r="N52" s="50"/>
      <c r="O52" s="50"/>
      <c r="P52" s="50" t="s">
        <v>74</v>
      </c>
      <c r="Q52" s="31"/>
      <c r="R52" s="31"/>
      <c r="S52" s="31"/>
      <c r="T52" s="31"/>
      <c r="U52" s="31"/>
      <c r="V52" s="31"/>
    </row>
    <row r="53" spans="1:22" s="32" customFormat="1" ht="30" customHeight="1">
      <c r="A53" s="37">
        <v>45</v>
      </c>
      <c r="B53" s="50" t="s">
        <v>46</v>
      </c>
      <c r="C53" s="50" t="s">
        <v>75</v>
      </c>
      <c r="D53" s="50">
        <v>2670</v>
      </c>
      <c r="E53" s="50">
        <v>1850</v>
      </c>
      <c r="F53" s="64" t="s">
        <v>76</v>
      </c>
      <c r="G53" s="50">
        <v>479504</v>
      </c>
      <c r="H53" s="50">
        <v>500000</v>
      </c>
      <c r="I53" s="50"/>
      <c r="J53" s="50"/>
      <c r="K53" s="50">
        <v>500000</v>
      </c>
      <c r="L53" s="50"/>
      <c r="M53" s="50"/>
      <c r="N53" s="50"/>
      <c r="O53" s="50"/>
      <c r="P53" s="50" t="s">
        <v>74</v>
      </c>
      <c r="Q53" s="31"/>
      <c r="R53" s="31"/>
      <c r="S53" s="31"/>
      <c r="T53" s="31"/>
      <c r="U53" s="31"/>
      <c r="V53" s="31"/>
    </row>
    <row r="54" spans="1:22" s="32" customFormat="1" ht="30" customHeight="1">
      <c r="A54" s="37">
        <v>46</v>
      </c>
      <c r="B54" s="48" t="s">
        <v>55</v>
      </c>
      <c r="C54" s="48" t="s">
        <v>56</v>
      </c>
      <c r="D54" s="48">
        <v>664</v>
      </c>
      <c r="E54" s="48">
        <v>502</v>
      </c>
      <c r="F54" s="64" t="s">
        <v>99</v>
      </c>
      <c r="G54" s="50">
        <v>280891</v>
      </c>
      <c r="H54" s="50">
        <v>150000</v>
      </c>
      <c r="I54" s="50"/>
      <c r="J54" s="50"/>
      <c r="K54" s="50">
        <v>150000</v>
      </c>
      <c r="L54" s="50">
        <f>G54-H54</f>
        <v>130891</v>
      </c>
      <c r="M54" s="50"/>
      <c r="N54" s="50"/>
      <c r="O54" s="50"/>
      <c r="P54" s="50" t="s">
        <v>74</v>
      </c>
      <c r="Q54" s="31"/>
      <c r="R54" s="31"/>
      <c r="S54" s="31"/>
      <c r="T54" s="31"/>
      <c r="U54" s="31"/>
      <c r="V54" s="31"/>
    </row>
    <row r="55" spans="1:22" s="32" customFormat="1" ht="30" customHeight="1">
      <c r="A55" s="37">
        <v>47</v>
      </c>
      <c r="B55" s="48" t="s">
        <v>108</v>
      </c>
      <c r="C55" s="48" t="s">
        <v>119</v>
      </c>
      <c r="D55" s="48">
        <v>1213</v>
      </c>
      <c r="E55" s="48">
        <v>800</v>
      </c>
      <c r="F55" s="68" t="s">
        <v>120</v>
      </c>
      <c r="G55" s="46">
        <v>742701</v>
      </c>
      <c r="H55" s="46">
        <v>250000</v>
      </c>
      <c r="I55" s="46"/>
      <c r="J55" s="46"/>
      <c r="K55" s="46">
        <v>250000</v>
      </c>
      <c r="L55" s="46">
        <f>G55-H55</f>
        <v>492701</v>
      </c>
      <c r="M55" s="46"/>
      <c r="N55" s="46"/>
      <c r="O55" s="46"/>
      <c r="P55" s="50" t="s">
        <v>74</v>
      </c>
      <c r="Q55" s="31"/>
      <c r="R55" s="31"/>
      <c r="S55" s="31"/>
      <c r="T55" s="31"/>
      <c r="U55" s="31"/>
      <c r="V55" s="31"/>
    </row>
    <row r="56" spans="1:22" s="32" customFormat="1" ht="30" customHeight="1">
      <c r="A56" s="37">
        <v>48</v>
      </c>
      <c r="B56" s="48" t="s">
        <v>68</v>
      </c>
      <c r="C56" s="48" t="s">
        <v>126</v>
      </c>
      <c r="D56" s="48">
        <v>870</v>
      </c>
      <c r="E56" s="48">
        <v>450</v>
      </c>
      <c r="F56" s="68" t="s">
        <v>127</v>
      </c>
      <c r="G56" s="49">
        <v>502654</v>
      </c>
      <c r="H56" s="52">
        <v>500000</v>
      </c>
      <c r="I56" s="53"/>
      <c r="J56" s="53"/>
      <c r="K56" s="52">
        <v>500000</v>
      </c>
      <c r="L56" s="52">
        <v>2654</v>
      </c>
      <c r="M56" s="52"/>
      <c r="N56" s="52"/>
      <c r="O56" s="46"/>
      <c r="P56" s="50" t="s">
        <v>74</v>
      </c>
      <c r="Q56" s="31"/>
      <c r="R56" s="31"/>
      <c r="S56" s="31"/>
      <c r="T56" s="31"/>
      <c r="U56" s="31"/>
      <c r="V56" s="31"/>
    </row>
    <row r="57" spans="1:22" s="32" customFormat="1" ht="30" customHeight="1">
      <c r="A57" s="37">
        <v>49</v>
      </c>
      <c r="B57" s="50"/>
      <c r="C57" s="50"/>
      <c r="D57" s="50"/>
      <c r="E57" s="50"/>
      <c r="F57" s="40"/>
      <c r="G57" s="41"/>
      <c r="H57" s="41"/>
      <c r="I57" s="41"/>
      <c r="J57" s="41"/>
      <c r="K57" s="41"/>
      <c r="L57" s="41"/>
      <c r="M57" s="41"/>
      <c r="N57" s="41"/>
      <c r="O57" s="39"/>
      <c r="P57" s="41"/>
      <c r="Q57" s="31"/>
      <c r="R57" s="31"/>
      <c r="S57" s="31"/>
      <c r="T57" s="31"/>
      <c r="U57" s="31"/>
      <c r="V57" s="31"/>
    </row>
    <row r="58" spans="2:15" ht="20.25" customHeight="1">
      <c r="B58" s="10" t="s">
        <v>13</v>
      </c>
      <c r="C58" s="10" t="s">
        <v>21</v>
      </c>
      <c r="D58" s="30"/>
      <c r="E58" s="30"/>
      <c r="F58" s="14"/>
      <c r="G58" s="16"/>
      <c r="H58" s="16"/>
      <c r="I58" s="16"/>
      <c r="J58" s="16"/>
      <c r="K58" s="16" t="s">
        <v>17</v>
      </c>
      <c r="L58" s="16"/>
      <c r="M58" s="16"/>
      <c r="N58" s="16"/>
      <c r="O58" s="16"/>
    </row>
    <row r="59" spans="2:15" ht="20.25" customHeight="1">
      <c r="B59" s="15"/>
      <c r="C59" s="15"/>
      <c r="D59" s="30"/>
      <c r="E59" s="30"/>
      <c r="F59" s="14"/>
      <c r="G59" s="16"/>
      <c r="H59" s="16"/>
      <c r="I59" s="16"/>
      <c r="J59" s="94">
        <v>45281</v>
      </c>
      <c r="K59" s="94"/>
      <c r="L59" s="94"/>
      <c r="M59" s="16"/>
      <c r="N59" s="16"/>
      <c r="O59" s="16"/>
    </row>
    <row r="60" spans="2:15" ht="20.25" customHeight="1">
      <c r="B60" s="15"/>
      <c r="C60" s="15"/>
      <c r="D60" s="30"/>
      <c r="E60" s="30"/>
      <c r="F60" s="14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20.25" customHeight="1">
      <c r="B61" s="15"/>
      <c r="C61" s="15"/>
      <c r="D61" s="30"/>
      <c r="E61" s="12"/>
      <c r="F61" s="14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20.25" customHeight="1">
      <c r="B62" s="15"/>
      <c r="C62" s="15"/>
      <c r="D62" s="30"/>
      <c r="E62" s="12"/>
      <c r="F62" s="14"/>
      <c r="G62" s="16"/>
      <c r="H62" s="16"/>
      <c r="I62" s="16"/>
      <c r="J62" s="16"/>
      <c r="K62" s="16"/>
      <c r="L62" s="16"/>
      <c r="M62" s="16"/>
      <c r="N62" s="16"/>
      <c r="O62" s="16"/>
    </row>
    <row r="63" spans="2:22" ht="20.25" customHeight="1">
      <c r="B63" s="15"/>
      <c r="C63" s="13"/>
      <c r="D63" s="30"/>
      <c r="E63" s="12"/>
      <c r="F63" s="14"/>
      <c r="G63" s="16"/>
      <c r="H63" s="16"/>
      <c r="I63" s="16"/>
      <c r="J63" s="16"/>
      <c r="K63" s="16"/>
      <c r="L63" s="16"/>
      <c r="M63" s="16"/>
      <c r="N63" s="16"/>
      <c r="O63" s="16"/>
      <c r="P63"/>
      <c r="Q63"/>
      <c r="R63"/>
      <c r="S63"/>
      <c r="T63"/>
      <c r="U63"/>
      <c r="V63"/>
    </row>
    <row r="64" spans="2:22" ht="20.25" customHeight="1">
      <c r="B64" s="15"/>
      <c r="C64" s="13"/>
      <c r="D64" s="30"/>
      <c r="E64" s="12"/>
      <c r="F64" s="14"/>
      <c r="G64" s="16"/>
      <c r="H64" s="16"/>
      <c r="I64" s="16"/>
      <c r="J64" s="16"/>
      <c r="K64" s="16"/>
      <c r="L64" s="16"/>
      <c r="M64" s="16"/>
      <c r="N64" s="16"/>
      <c r="O64" s="16"/>
      <c r="P64"/>
      <c r="Q64"/>
      <c r="R64"/>
      <c r="S64"/>
      <c r="T64"/>
      <c r="U64"/>
      <c r="V64"/>
    </row>
    <row r="65" spans="2:22" ht="20.25" customHeight="1">
      <c r="B65" s="15"/>
      <c r="C65" s="13"/>
      <c r="D65" s="30"/>
      <c r="E65" s="12"/>
      <c r="F65" s="14"/>
      <c r="G65" s="16"/>
      <c r="H65" s="16"/>
      <c r="I65" s="16"/>
      <c r="J65" s="16"/>
      <c r="K65" s="16"/>
      <c r="L65" s="16"/>
      <c r="M65" s="16"/>
      <c r="N65" s="16"/>
      <c r="O65" s="16"/>
      <c r="P65"/>
      <c r="Q65"/>
      <c r="R65"/>
      <c r="S65"/>
      <c r="T65"/>
      <c r="U65"/>
      <c r="V65"/>
    </row>
    <row r="66" spans="2:22" ht="20.25" customHeight="1">
      <c r="B66" s="15"/>
      <c r="C66" s="13"/>
      <c r="D66" s="30"/>
      <c r="E66" s="12"/>
      <c r="F66" s="14"/>
      <c r="G66" s="16"/>
      <c r="H66" s="16"/>
      <c r="I66" s="16"/>
      <c r="J66" s="16"/>
      <c r="K66" s="16"/>
      <c r="L66" s="16"/>
      <c r="M66" s="16"/>
      <c r="N66" s="16"/>
      <c r="O66" s="16"/>
      <c r="P66"/>
      <c r="Q66"/>
      <c r="R66"/>
      <c r="S66"/>
      <c r="T66"/>
      <c r="U66"/>
      <c r="V66"/>
    </row>
    <row r="67" spans="2:22" ht="20.25" customHeight="1">
      <c r="B67" s="15"/>
      <c r="C67" s="13"/>
      <c r="D67" s="30"/>
      <c r="E67" s="12"/>
      <c r="F67" s="22"/>
      <c r="G67" s="16"/>
      <c r="H67" s="16"/>
      <c r="I67" s="16"/>
      <c r="J67" s="16"/>
      <c r="K67" s="16"/>
      <c r="L67" s="16"/>
      <c r="M67" s="16"/>
      <c r="N67" s="16"/>
      <c r="O67" s="16"/>
      <c r="P67"/>
      <c r="Q67"/>
      <c r="R67"/>
      <c r="S67"/>
      <c r="T67"/>
      <c r="U67"/>
      <c r="V67"/>
    </row>
    <row r="68" spans="2:15" s="4" customFormat="1" ht="21" customHeight="1">
      <c r="B68" s="15"/>
      <c r="C68" s="13"/>
      <c r="D68" s="30"/>
      <c r="E68" s="12"/>
      <c r="F68" s="22"/>
      <c r="G68" s="16"/>
      <c r="H68" s="16"/>
      <c r="I68" s="16"/>
      <c r="J68" s="16"/>
      <c r="K68" s="16"/>
      <c r="L68" s="16"/>
      <c r="M68" s="16"/>
      <c r="N68" s="16"/>
      <c r="O68" s="16"/>
    </row>
    <row r="69" spans="2:22" ht="24" customHeight="1">
      <c r="B69" s="15"/>
      <c r="C69" s="13"/>
      <c r="D69" s="30"/>
      <c r="E69" s="12"/>
      <c r="F69" s="22"/>
      <c r="G69" s="16"/>
      <c r="H69" s="16"/>
      <c r="I69" s="16"/>
      <c r="J69" s="16"/>
      <c r="K69" s="16"/>
      <c r="L69" s="16"/>
      <c r="M69" s="16"/>
      <c r="N69" s="16"/>
      <c r="O69" s="16"/>
      <c r="P69"/>
      <c r="Q69"/>
      <c r="R69"/>
      <c r="S69"/>
      <c r="T69"/>
      <c r="U69"/>
      <c r="V69"/>
    </row>
    <row r="70" spans="2:22" ht="24.75" customHeight="1">
      <c r="B70" s="15"/>
      <c r="C70" s="13"/>
      <c r="D70" s="30"/>
      <c r="E70" s="12"/>
      <c r="F70" s="22"/>
      <c r="G70" s="16"/>
      <c r="H70" s="16"/>
      <c r="I70" s="16"/>
      <c r="J70" s="16"/>
      <c r="K70" s="16"/>
      <c r="L70" s="16"/>
      <c r="M70" s="16"/>
      <c r="N70" s="16"/>
      <c r="O70" s="16"/>
      <c r="P70"/>
      <c r="Q70"/>
      <c r="R70"/>
      <c r="S70"/>
      <c r="T70"/>
      <c r="U70"/>
      <c r="V70"/>
    </row>
    <row r="71" spans="2:22" ht="29.25" customHeight="1">
      <c r="B71" s="15"/>
      <c r="C71" s="15"/>
      <c r="D71" s="30"/>
      <c r="E71" s="12"/>
      <c r="F71" s="22"/>
      <c r="G71" s="16"/>
      <c r="H71" s="16"/>
      <c r="I71" s="16"/>
      <c r="J71" s="16"/>
      <c r="K71" s="16"/>
      <c r="L71" s="16"/>
      <c r="M71" s="16"/>
      <c r="N71" s="16"/>
      <c r="O71" s="16"/>
      <c r="P71"/>
      <c r="Q71"/>
      <c r="R71"/>
      <c r="S71"/>
      <c r="T71"/>
      <c r="U71"/>
      <c r="V71"/>
    </row>
    <row r="72" spans="2:22" ht="20.25" customHeight="1">
      <c r="B72" s="15"/>
      <c r="C72" s="15"/>
      <c r="D72" s="30"/>
      <c r="E72" s="12"/>
      <c r="F72" s="9"/>
      <c r="G72" s="16"/>
      <c r="H72" s="16"/>
      <c r="I72" s="16"/>
      <c r="J72" s="16"/>
      <c r="K72" s="16"/>
      <c r="L72" s="16"/>
      <c r="M72" s="16"/>
      <c r="N72" s="16"/>
      <c r="O72" s="16"/>
      <c r="P72"/>
      <c r="Q72"/>
      <c r="R72"/>
      <c r="S72"/>
      <c r="T72"/>
      <c r="U72"/>
      <c r="V72"/>
    </row>
    <row r="73" spans="2:22" ht="20.25" customHeight="1">
      <c r="B73" s="15"/>
      <c r="C73" s="13"/>
      <c r="D73" s="30"/>
      <c r="E73" s="12"/>
      <c r="F73" s="14"/>
      <c r="G73" s="16"/>
      <c r="H73" s="16"/>
      <c r="I73" s="16"/>
      <c r="J73" s="16"/>
      <c r="K73" s="16"/>
      <c r="L73" s="16"/>
      <c r="M73" s="16"/>
      <c r="N73" s="16"/>
      <c r="O73" s="16"/>
      <c r="P73"/>
      <c r="Q73"/>
      <c r="R73"/>
      <c r="S73"/>
      <c r="T73"/>
      <c r="U73"/>
      <c r="V73"/>
    </row>
    <row r="74" spans="2:22" ht="14.25">
      <c r="B74" s="19"/>
      <c r="C74" s="19"/>
      <c r="D74" s="10"/>
      <c r="E74" s="19"/>
      <c r="F74" s="11"/>
      <c r="G74" s="16"/>
      <c r="H74" s="16"/>
      <c r="I74" s="16"/>
      <c r="J74" s="16"/>
      <c r="K74" s="16"/>
      <c r="L74" s="16"/>
      <c r="M74" s="16"/>
      <c r="N74" s="16"/>
      <c r="O74" s="16"/>
      <c r="P74"/>
      <c r="Q74"/>
      <c r="R74"/>
      <c r="S74"/>
      <c r="T74"/>
      <c r="U74"/>
      <c r="V74"/>
    </row>
    <row r="75" spans="2:22" ht="14.25">
      <c r="B75" s="19"/>
      <c r="C75" s="19"/>
      <c r="D75" s="10"/>
      <c r="E75" s="19"/>
      <c r="F75" s="11"/>
      <c r="G75" s="16"/>
      <c r="H75" s="16"/>
      <c r="I75" s="16"/>
      <c r="J75" s="16"/>
      <c r="K75" s="16"/>
      <c r="L75" s="16"/>
      <c r="M75" s="16"/>
      <c r="N75" s="16"/>
      <c r="O75" s="16"/>
      <c r="P75"/>
      <c r="Q75"/>
      <c r="R75"/>
      <c r="S75"/>
      <c r="T75"/>
      <c r="U75"/>
      <c r="V75"/>
    </row>
    <row r="76" spans="2:22" ht="14.25">
      <c r="B76" s="19"/>
      <c r="C76" s="19"/>
      <c r="D76" s="10"/>
      <c r="E76" s="19"/>
      <c r="F76" s="11"/>
      <c r="G76" s="16"/>
      <c r="H76" s="16"/>
      <c r="I76" s="16"/>
      <c r="J76" s="16"/>
      <c r="K76" s="16"/>
      <c r="L76" s="16"/>
      <c r="M76" s="16"/>
      <c r="N76" s="16"/>
      <c r="O76" s="16"/>
      <c r="P76"/>
      <c r="Q76"/>
      <c r="R76"/>
      <c r="S76"/>
      <c r="T76"/>
      <c r="U76"/>
      <c r="V76"/>
    </row>
    <row r="77" spans="2:22" ht="14.25">
      <c r="B77" s="19"/>
      <c r="C77" s="19"/>
      <c r="D77" s="10"/>
      <c r="E77" s="19"/>
      <c r="F77" s="11"/>
      <c r="G77" s="16"/>
      <c r="H77" s="16"/>
      <c r="I77" s="16"/>
      <c r="J77" s="16"/>
      <c r="K77" s="16"/>
      <c r="L77" s="16"/>
      <c r="M77" s="16"/>
      <c r="N77" s="16"/>
      <c r="O77" s="16"/>
      <c r="P77"/>
      <c r="Q77"/>
      <c r="R77"/>
      <c r="S77"/>
      <c r="T77"/>
      <c r="U77"/>
      <c r="V77"/>
    </row>
    <row r="78" spans="2:22" ht="14.25">
      <c r="B78" s="19"/>
      <c r="C78" s="19"/>
      <c r="D78" s="10"/>
      <c r="E78" s="19"/>
      <c r="F78" s="11"/>
      <c r="G78" s="16"/>
      <c r="H78" s="16"/>
      <c r="I78" s="16"/>
      <c r="J78" s="16"/>
      <c r="K78" s="16"/>
      <c r="L78" s="16"/>
      <c r="M78" s="16"/>
      <c r="N78" s="16"/>
      <c r="O78" s="16"/>
      <c r="P78"/>
      <c r="Q78"/>
      <c r="R78"/>
      <c r="S78"/>
      <c r="T78"/>
      <c r="U78"/>
      <c r="V78"/>
    </row>
    <row r="79" spans="2:22" ht="14.25">
      <c r="B79" s="19"/>
      <c r="C79" s="19"/>
      <c r="D79" s="10"/>
      <c r="E79" s="19"/>
      <c r="F79" s="11"/>
      <c r="G79" s="16"/>
      <c r="H79" s="16"/>
      <c r="I79" s="16"/>
      <c r="J79" s="16"/>
      <c r="K79" s="16"/>
      <c r="L79" s="16"/>
      <c r="M79" s="16"/>
      <c r="N79" s="16"/>
      <c r="O79" s="16"/>
      <c r="P79"/>
      <c r="Q79"/>
      <c r="R79"/>
      <c r="S79"/>
      <c r="T79"/>
      <c r="U79"/>
      <c r="V79"/>
    </row>
    <row r="80" spans="2:22" ht="14.25">
      <c r="B80" s="19"/>
      <c r="C80" s="19"/>
      <c r="D80" s="10"/>
      <c r="E80" s="19"/>
      <c r="F80" s="11"/>
      <c r="G80" s="16"/>
      <c r="H80" s="16"/>
      <c r="I80" s="16"/>
      <c r="J80" s="16"/>
      <c r="K80" s="16"/>
      <c r="L80" s="16"/>
      <c r="M80" s="16"/>
      <c r="N80" s="16"/>
      <c r="O80" s="16"/>
      <c r="P80"/>
      <c r="Q80"/>
      <c r="R80"/>
      <c r="S80"/>
      <c r="T80"/>
      <c r="U80"/>
      <c r="V80"/>
    </row>
    <row r="81" spans="2:22" ht="14.25">
      <c r="B81" s="19"/>
      <c r="C81" s="19"/>
      <c r="D81" s="10"/>
      <c r="E81" s="19"/>
      <c r="F81" s="11"/>
      <c r="G81" s="16"/>
      <c r="H81" s="16"/>
      <c r="I81" s="16"/>
      <c r="J81" s="16"/>
      <c r="K81" s="16"/>
      <c r="L81" s="16"/>
      <c r="M81" s="16"/>
      <c r="N81" s="16"/>
      <c r="O81" s="16"/>
      <c r="P81"/>
      <c r="Q81"/>
      <c r="R81"/>
      <c r="S81"/>
      <c r="T81"/>
      <c r="U81"/>
      <c r="V81"/>
    </row>
    <row r="82" spans="2:22" ht="14.25">
      <c r="B82" s="19"/>
      <c r="C82" s="19"/>
      <c r="D82" s="10"/>
      <c r="E82" s="19"/>
      <c r="F82" s="11"/>
      <c r="G82" s="16"/>
      <c r="H82" s="16"/>
      <c r="I82" s="16"/>
      <c r="J82" s="16"/>
      <c r="K82" s="16"/>
      <c r="L82" s="16"/>
      <c r="M82" s="16"/>
      <c r="N82" s="16"/>
      <c r="O82" s="16"/>
      <c r="P82"/>
      <c r="Q82"/>
      <c r="R82"/>
      <c r="S82"/>
      <c r="T82"/>
      <c r="U82"/>
      <c r="V82"/>
    </row>
    <row r="83" spans="2:22" ht="14.25">
      <c r="B83" s="19"/>
      <c r="C83" s="19"/>
      <c r="D83" s="10"/>
      <c r="E83" s="19"/>
      <c r="F83" s="11"/>
      <c r="G83" s="16"/>
      <c r="H83" s="16"/>
      <c r="I83" s="16"/>
      <c r="J83" s="16"/>
      <c r="K83" s="16"/>
      <c r="L83" s="16"/>
      <c r="M83" s="16"/>
      <c r="N83" s="16"/>
      <c r="O83" s="16"/>
      <c r="P83"/>
      <c r="Q83"/>
      <c r="R83"/>
      <c r="S83"/>
      <c r="T83"/>
      <c r="U83"/>
      <c r="V83"/>
    </row>
    <row r="84" spans="2:22" ht="14.25">
      <c r="B84" s="19"/>
      <c r="C84" s="19"/>
      <c r="D84" s="10"/>
      <c r="E84" s="19"/>
      <c r="F84" s="11"/>
      <c r="G84" s="16"/>
      <c r="H84" s="16"/>
      <c r="I84" s="16"/>
      <c r="J84" s="16"/>
      <c r="K84" s="16"/>
      <c r="L84" s="16"/>
      <c r="M84" s="16"/>
      <c r="N84" s="16"/>
      <c r="O84" s="16"/>
      <c r="P84"/>
      <c r="Q84"/>
      <c r="R84"/>
      <c r="S84"/>
      <c r="T84"/>
      <c r="U84"/>
      <c r="V84"/>
    </row>
    <row r="85" spans="2:22" ht="14.25">
      <c r="B85" s="19"/>
      <c r="C85" s="19"/>
      <c r="D85" s="10"/>
      <c r="E85" s="19"/>
      <c r="F85" s="11"/>
      <c r="G85" s="16"/>
      <c r="H85" s="16"/>
      <c r="I85" s="16"/>
      <c r="J85" s="16"/>
      <c r="K85" s="16"/>
      <c r="L85" s="16"/>
      <c r="M85" s="16"/>
      <c r="N85" s="16"/>
      <c r="O85" s="16"/>
      <c r="P85"/>
      <c r="Q85"/>
      <c r="R85"/>
      <c r="S85"/>
      <c r="T85"/>
      <c r="U85"/>
      <c r="V85"/>
    </row>
    <row r="86" spans="2:22" ht="14.25">
      <c r="B86" s="19"/>
      <c r="C86" s="19"/>
      <c r="D86" s="10"/>
      <c r="E86" s="19"/>
      <c r="F86" s="11"/>
      <c r="G86" s="16"/>
      <c r="H86" s="16"/>
      <c r="I86" s="16"/>
      <c r="J86" s="16"/>
      <c r="K86" s="16"/>
      <c r="L86" s="16"/>
      <c r="M86" s="16"/>
      <c r="N86" s="16"/>
      <c r="O86" s="16"/>
      <c r="P86"/>
      <c r="Q86"/>
      <c r="R86"/>
      <c r="S86"/>
      <c r="T86"/>
      <c r="U86"/>
      <c r="V86"/>
    </row>
    <row r="87" spans="2:22" ht="14.25">
      <c r="B87" s="19"/>
      <c r="C87" s="19"/>
      <c r="D87" s="10"/>
      <c r="E87" s="19"/>
      <c r="F87" s="11"/>
      <c r="G87" s="16"/>
      <c r="H87" s="16"/>
      <c r="I87" s="16"/>
      <c r="J87" s="16"/>
      <c r="K87" s="16"/>
      <c r="L87" s="16"/>
      <c r="M87" s="16"/>
      <c r="N87" s="16"/>
      <c r="O87" s="16"/>
      <c r="P87"/>
      <c r="Q87"/>
      <c r="R87"/>
      <c r="S87"/>
      <c r="T87"/>
      <c r="U87"/>
      <c r="V87"/>
    </row>
    <row r="88" spans="2:22" ht="14.25">
      <c r="B88" s="19"/>
      <c r="C88" s="19"/>
      <c r="D88" s="10"/>
      <c r="E88" s="19"/>
      <c r="F88" s="11"/>
      <c r="G88" s="16"/>
      <c r="H88" s="16"/>
      <c r="I88" s="16"/>
      <c r="J88" s="16"/>
      <c r="K88" s="16"/>
      <c r="L88" s="16"/>
      <c r="M88" s="16"/>
      <c r="N88" s="16"/>
      <c r="O88" s="16"/>
      <c r="P88"/>
      <c r="Q88"/>
      <c r="R88"/>
      <c r="S88"/>
      <c r="T88"/>
      <c r="U88"/>
      <c r="V88"/>
    </row>
    <row r="89" spans="2:22" ht="14.25">
      <c r="B89" s="19"/>
      <c r="C89" s="19"/>
      <c r="D89" s="10"/>
      <c r="E89" s="19"/>
      <c r="F89" s="11"/>
      <c r="G89" s="16"/>
      <c r="H89" s="16"/>
      <c r="I89" s="16"/>
      <c r="J89" s="16"/>
      <c r="K89" s="16"/>
      <c r="L89" s="16"/>
      <c r="M89" s="16"/>
      <c r="N89" s="16"/>
      <c r="O89" s="16"/>
      <c r="P89"/>
      <c r="Q89"/>
      <c r="R89"/>
      <c r="S89"/>
      <c r="T89"/>
      <c r="U89"/>
      <c r="V89"/>
    </row>
    <row r="90" spans="2:22" ht="14.25">
      <c r="B90" s="19"/>
      <c r="C90" s="19"/>
      <c r="D90" s="10"/>
      <c r="E90" s="19"/>
      <c r="F90" s="11"/>
      <c r="G90" s="16"/>
      <c r="H90" s="16"/>
      <c r="I90" s="16"/>
      <c r="J90" s="16"/>
      <c r="K90" s="16"/>
      <c r="L90" s="16"/>
      <c r="M90" s="16"/>
      <c r="N90" s="16"/>
      <c r="O90" s="16"/>
      <c r="P90"/>
      <c r="Q90"/>
      <c r="R90"/>
      <c r="S90"/>
      <c r="T90"/>
      <c r="U90"/>
      <c r="V90"/>
    </row>
    <row r="91" spans="2:22" ht="14.25">
      <c r="B91" s="19"/>
      <c r="C91" s="19"/>
      <c r="D91" s="10"/>
      <c r="E91" s="19"/>
      <c r="F91" s="11"/>
      <c r="G91" s="16"/>
      <c r="H91" s="16"/>
      <c r="I91" s="16"/>
      <c r="J91" s="16"/>
      <c r="K91" s="16"/>
      <c r="L91" s="16"/>
      <c r="M91" s="16"/>
      <c r="N91" s="16"/>
      <c r="O91" s="16"/>
      <c r="P91"/>
      <c r="Q91"/>
      <c r="R91"/>
      <c r="S91"/>
      <c r="T91"/>
      <c r="U91"/>
      <c r="V91"/>
    </row>
    <row r="92" spans="2:22" ht="14.25">
      <c r="B92" s="19"/>
      <c r="C92" s="19"/>
      <c r="D92" s="10"/>
      <c r="E92" s="19"/>
      <c r="F92" s="11"/>
      <c r="G92" s="11"/>
      <c r="H92" s="24"/>
      <c r="I92" s="24"/>
      <c r="J92" s="24"/>
      <c r="K92" s="24"/>
      <c r="L92" s="24"/>
      <c r="M92" s="24"/>
      <c r="N92" s="24"/>
      <c r="O92" s="26"/>
      <c r="P92"/>
      <c r="Q92"/>
      <c r="R92"/>
      <c r="S92"/>
      <c r="T92"/>
      <c r="U92"/>
      <c r="V92"/>
    </row>
    <row r="93" spans="2:22" ht="14.25">
      <c r="B93" s="19"/>
      <c r="C93" s="19"/>
      <c r="D93" s="10"/>
      <c r="E93" s="19"/>
      <c r="F93" s="11"/>
      <c r="G93" s="11"/>
      <c r="H93" s="24"/>
      <c r="I93" s="24"/>
      <c r="J93" s="24"/>
      <c r="K93" s="24"/>
      <c r="L93" s="24"/>
      <c r="M93" s="24"/>
      <c r="N93" s="24"/>
      <c r="O93" s="26"/>
      <c r="P93"/>
      <c r="Q93"/>
      <c r="R93"/>
      <c r="S93"/>
      <c r="T93"/>
      <c r="U93"/>
      <c r="V93"/>
    </row>
    <row r="94" spans="2:22" ht="14.25">
      <c r="B94" s="19"/>
      <c r="C94" s="19"/>
      <c r="D94" s="10"/>
      <c r="E94" s="19"/>
      <c r="F94" s="11"/>
      <c r="G94" s="11"/>
      <c r="H94" s="24"/>
      <c r="I94" s="24"/>
      <c r="J94" s="24"/>
      <c r="K94" s="24"/>
      <c r="L94" s="24"/>
      <c r="M94" s="24"/>
      <c r="N94" s="24"/>
      <c r="O94" s="26"/>
      <c r="P94"/>
      <c r="Q94"/>
      <c r="R94"/>
      <c r="S94"/>
      <c r="T94"/>
      <c r="U94"/>
      <c r="V94"/>
    </row>
    <row r="95" spans="2:22" ht="14.25">
      <c r="B95" s="19"/>
      <c r="C95" s="19"/>
      <c r="D95" s="10"/>
      <c r="E95" s="19"/>
      <c r="F95" s="11"/>
      <c r="G95" s="11"/>
      <c r="H95" s="24"/>
      <c r="I95" s="24"/>
      <c r="J95" s="24"/>
      <c r="K95" s="24"/>
      <c r="L95" s="24"/>
      <c r="M95" s="24"/>
      <c r="N95" s="24"/>
      <c r="O95" s="26"/>
      <c r="P95"/>
      <c r="Q95"/>
      <c r="R95"/>
      <c r="S95"/>
      <c r="T95"/>
      <c r="U95"/>
      <c r="V95"/>
    </row>
    <row r="96" spans="2:22" ht="14.25">
      <c r="B96" s="19"/>
      <c r="C96" s="19"/>
      <c r="D96" s="10"/>
      <c r="E96" s="19"/>
      <c r="F96" s="11"/>
      <c r="G96" s="11"/>
      <c r="H96" s="24"/>
      <c r="I96" s="24"/>
      <c r="J96" s="24"/>
      <c r="K96" s="24"/>
      <c r="L96" s="24"/>
      <c r="M96" s="24"/>
      <c r="N96" s="24"/>
      <c r="O96" s="26"/>
      <c r="P96"/>
      <c r="Q96"/>
      <c r="R96"/>
      <c r="S96"/>
      <c r="T96"/>
      <c r="U96"/>
      <c r="V96"/>
    </row>
    <row r="97" spans="2:22" ht="14.25">
      <c r="B97" s="19"/>
      <c r="C97" s="19"/>
      <c r="D97" s="10"/>
      <c r="E97" s="19"/>
      <c r="F97" s="11"/>
      <c r="G97" s="11"/>
      <c r="H97" s="24"/>
      <c r="I97" s="24"/>
      <c r="J97" s="24"/>
      <c r="K97" s="24"/>
      <c r="L97" s="24"/>
      <c r="M97" s="24"/>
      <c r="N97" s="24"/>
      <c r="O97" s="26"/>
      <c r="P97"/>
      <c r="Q97"/>
      <c r="R97"/>
      <c r="S97"/>
      <c r="T97"/>
      <c r="U97"/>
      <c r="V97"/>
    </row>
    <row r="98" spans="2:22" ht="14.25">
      <c r="B98" s="19"/>
      <c r="C98" s="19"/>
      <c r="D98" s="10"/>
      <c r="E98" s="19"/>
      <c r="F98" s="11"/>
      <c r="G98" s="11"/>
      <c r="H98" s="24"/>
      <c r="I98" s="24"/>
      <c r="J98" s="24"/>
      <c r="K98" s="24"/>
      <c r="L98" s="24"/>
      <c r="M98" s="24"/>
      <c r="N98" s="24"/>
      <c r="O98" s="26"/>
      <c r="P98"/>
      <c r="Q98"/>
      <c r="R98"/>
      <c r="S98"/>
      <c r="T98"/>
      <c r="U98"/>
      <c r="V98"/>
    </row>
    <row r="99" spans="2:22" ht="14.25">
      <c r="B99" s="19"/>
      <c r="C99" s="19"/>
      <c r="D99" s="10"/>
      <c r="E99" s="19"/>
      <c r="F99" s="11"/>
      <c r="G99" s="11"/>
      <c r="H99" s="24"/>
      <c r="I99" s="24"/>
      <c r="J99" s="24"/>
      <c r="K99" s="24"/>
      <c r="L99" s="24"/>
      <c r="M99" s="24"/>
      <c r="N99" s="24"/>
      <c r="O99" s="26"/>
      <c r="P99"/>
      <c r="Q99"/>
      <c r="R99"/>
      <c r="S99"/>
      <c r="T99"/>
      <c r="U99"/>
      <c r="V99"/>
    </row>
    <row r="100" spans="2:22" ht="14.25">
      <c r="B100" s="1"/>
      <c r="C100" s="1"/>
      <c r="D100" s="28"/>
      <c r="E100" s="1"/>
      <c r="F100" s="23"/>
      <c r="G100" s="11"/>
      <c r="H100" s="24"/>
      <c r="I100" s="24"/>
      <c r="J100" s="24"/>
      <c r="K100" s="24"/>
      <c r="L100" s="24"/>
      <c r="M100" s="24"/>
      <c r="N100" s="24"/>
      <c r="O100" s="26"/>
      <c r="P100"/>
      <c r="Q100"/>
      <c r="R100"/>
      <c r="S100"/>
      <c r="T100"/>
      <c r="U100"/>
      <c r="V100"/>
    </row>
    <row r="101" spans="2:22" ht="14.25">
      <c r="B101" s="1"/>
      <c r="C101" s="1"/>
      <c r="D101" s="28"/>
      <c r="E101" s="1"/>
      <c r="F101" s="23"/>
      <c r="G101" s="11"/>
      <c r="H101" s="24"/>
      <c r="I101" s="24"/>
      <c r="J101" s="24"/>
      <c r="K101" s="24"/>
      <c r="L101" s="24"/>
      <c r="M101" s="24"/>
      <c r="N101" s="24"/>
      <c r="O101" s="26"/>
      <c r="P101"/>
      <c r="Q101"/>
      <c r="R101"/>
      <c r="S101"/>
      <c r="T101"/>
      <c r="U101"/>
      <c r="V101"/>
    </row>
    <row r="102" spans="2:22" ht="14.25">
      <c r="B102" s="1"/>
      <c r="C102" s="1"/>
      <c r="D102" s="28"/>
      <c r="E102" s="1"/>
      <c r="F102" s="23"/>
      <c r="G102" s="11"/>
      <c r="H102" s="24"/>
      <c r="I102" s="24"/>
      <c r="J102" s="24"/>
      <c r="K102" s="24"/>
      <c r="L102" s="24"/>
      <c r="M102" s="24"/>
      <c r="N102" s="24"/>
      <c r="O102" s="26"/>
      <c r="P102"/>
      <c r="Q102"/>
      <c r="R102"/>
      <c r="S102"/>
      <c r="T102"/>
      <c r="U102"/>
      <c r="V102"/>
    </row>
    <row r="103" spans="2:22" ht="14.25">
      <c r="B103" s="1"/>
      <c r="C103" s="1"/>
      <c r="D103" s="28"/>
      <c r="E103" s="1"/>
      <c r="F103" s="23"/>
      <c r="G103" s="11"/>
      <c r="H103" s="24"/>
      <c r="I103" s="24"/>
      <c r="J103" s="24"/>
      <c r="K103" s="24"/>
      <c r="L103" s="24"/>
      <c r="M103" s="24"/>
      <c r="N103" s="24"/>
      <c r="O103" s="26"/>
      <c r="P103"/>
      <c r="Q103"/>
      <c r="R103"/>
      <c r="S103"/>
      <c r="T103"/>
      <c r="U103"/>
      <c r="V103"/>
    </row>
    <row r="104" spans="2:22" ht="14.25">
      <c r="B104" s="1"/>
      <c r="C104" s="1"/>
      <c r="D104" s="28"/>
      <c r="E104" s="1"/>
      <c r="F104" s="23"/>
      <c r="G104" s="11"/>
      <c r="H104" s="24"/>
      <c r="I104" s="24"/>
      <c r="J104" s="24"/>
      <c r="K104" s="24"/>
      <c r="L104" s="24"/>
      <c r="M104" s="24"/>
      <c r="N104" s="24"/>
      <c r="O104" s="26"/>
      <c r="P104"/>
      <c r="Q104"/>
      <c r="R104"/>
      <c r="S104"/>
      <c r="T104"/>
      <c r="U104"/>
      <c r="V104"/>
    </row>
    <row r="105" spans="2:22" ht="14.25">
      <c r="B105" s="1"/>
      <c r="C105" s="1"/>
      <c r="D105" s="28"/>
      <c r="E105" s="1"/>
      <c r="F105" s="23"/>
      <c r="G105" s="11"/>
      <c r="H105" s="24"/>
      <c r="I105" s="24"/>
      <c r="J105" s="24"/>
      <c r="K105" s="24"/>
      <c r="L105" s="24"/>
      <c r="M105" s="24"/>
      <c r="N105" s="24"/>
      <c r="O105" s="26"/>
      <c r="P105"/>
      <c r="Q105"/>
      <c r="R105"/>
      <c r="S105"/>
      <c r="T105"/>
      <c r="U105"/>
      <c r="V105"/>
    </row>
    <row r="106" spans="2:22" ht="14.25">
      <c r="B106" s="1"/>
      <c r="C106" s="1"/>
      <c r="D106" s="28"/>
      <c r="E106" s="1"/>
      <c r="F106" s="23"/>
      <c r="G106" s="11"/>
      <c r="H106" s="24"/>
      <c r="I106" s="24"/>
      <c r="J106" s="24"/>
      <c r="K106" s="24"/>
      <c r="L106" s="24"/>
      <c r="M106" s="24"/>
      <c r="N106" s="24"/>
      <c r="O106" s="26"/>
      <c r="P106"/>
      <c r="Q106"/>
      <c r="R106"/>
      <c r="S106"/>
      <c r="T106"/>
      <c r="U106"/>
      <c r="V106"/>
    </row>
    <row r="107" spans="2:22" ht="14.25">
      <c r="B107" s="1"/>
      <c r="C107" s="1"/>
      <c r="D107" s="28"/>
      <c r="E107" s="1"/>
      <c r="F107" s="23"/>
      <c r="G107" s="11"/>
      <c r="H107" s="24"/>
      <c r="I107" s="24"/>
      <c r="J107" s="24"/>
      <c r="K107" s="24"/>
      <c r="L107" s="24"/>
      <c r="M107" s="24"/>
      <c r="N107" s="24"/>
      <c r="O107" s="26"/>
      <c r="P107"/>
      <c r="Q107"/>
      <c r="R107"/>
      <c r="S107"/>
      <c r="T107"/>
      <c r="U107"/>
      <c r="V107"/>
    </row>
    <row r="108" spans="2:22" ht="14.25">
      <c r="B108" s="1"/>
      <c r="C108" s="1"/>
      <c r="D108" s="28"/>
      <c r="E108" s="1"/>
      <c r="F108" s="23"/>
      <c r="G108" s="11"/>
      <c r="H108" s="24"/>
      <c r="I108" s="24"/>
      <c r="J108" s="24"/>
      <c r="K108" s="24"/>
      <c r="L108" s="24"/>
      <c r="M108" s="24"/>
      <c r="N108" s="24"/>
      <c r="O108" s="26"/>
      <c r="P108"/>
      <c r="Q108"/>
      <c r="R108"/>
      <c r="S108"/>
      <c r="T108"/>
      <c r="U108"/>
      <c r="V108"/>
    </row>
    <row r="109" spans="2:22" ht="14.25">
      <c r="B109" s="1"/>
      <c r="C109" s="1"/>
      <c r="D109" s="28"/>
      <c r="E109" s="1"/>
      <c r="F109" s="23"/>
      <c r="G109" s="11"/>
      <c r="H109" s="24"/>
      <c r="I109" s="24"/>
      <c r="J109" s="24"/>
      <c r="K109" s="24"/>
      <c r="L109" s="24"/>
      <c r="M109" s="24"/>
      <c r="N109" s="24"/>
      <c r="O109" s="26"/>
      <c r="P109"/>
      <c r="Q109"/>
      <c r="R109"/>
      <c r="S109"/>
      <c r="T109"/>
      <c r="U109"/>
      <c r="V109"/>
    </row>
    <row r="110" spans="2:22" ht="14.25">
      <c r="B110" s="1"/>
      <c r="C110" s="1"/>
      <c r="D110" s="28"/>
      <c r="E110" s="1"/>
      <c r="F110" s="23"/>
      <c r="G110" s="11"/>
      <c r="H110" s="24"/>
      <c r="I110" s="24"/>
      <c r="J110" s="24"/>
      <c r="K110" s="24"/>
      <c r="L110" s="24"/>
      <c r="M110" s="24"/>
      <c r="N110" s="24"/>
      <c r="O110" s="26"/>
      <c r="P110"/>
      <c r="Q110"/>
      <c r="R110"/>
      <c r="S110"/>
      <c r="T110"/>
      <c r="U110"/>
      <c r="V110"/>
    </row>
    <row r="111" spans="2:22" ht="14.25">
      <c r="B111" s="1"/>
      <c r="C111" s="1"/>
      <c r="D111" s="28"/>
      <c r="E111" s="1"/>
      <c r="F111" s="23"/>
      <c r="G111" s="11"/>
      <c r="H111" s="24"/>
      <c r="I111" s="24"/>
      <c r="J111" s="24"/>
      <c r="K111" s="24"/>
      <c r="L111" s="24"/>
      <c r="M111" s="24"/>
      <c r="N111" s="24"/>
      <c r="O111" s="26"/>
      <c r="P111"/>
      <c r="Q111"/>
      <c r="R111"/>
      <c r="S111"/>
      <c r="T111"/>
      <c r="U111"/>
      <c r="V111"/>
    </row>
    <row r="112" spans="2:22" ht="14.25">
      <c r="B112" s="1"/>
      <c r="C112" s="1"/>
      <c r="D112" s="28"/>
      <c r="E112" s="1"/>
      <c r="F112" s="23"/>
      <c r="G112" s="11"/>
      <c r="H112" s="24"/>
      <c r="I112" s="24"/>
      <c r="J112" s="24"/>
      <c r="K112" s="24"/>
      <c r="L112" s="24"/>
      <c r="M112" s="24"/>
      <c r="N112" s="24"/>
      <c r="O112" s="26"/>
      <c r="P112"/>
      <c r="Q112"/>
      <c r="R112"/>
      <c r="S112"/>
      <c r="T112"/>
      <c r="U112"/>
      <c r="V112"/>
    </row>
    <row r="113" spans="2:22" ht="14.25">
      <c r="B113" s="1"/>
      <c r="C113" s="1"/>
      <c r="D113" s="28"/>
      <c r="E113" s="1"/>
      <c r="F113" s="23"/>
      <c r="G113" s="11"/>
      <c r="H113" s="24"/>
      <c r="I113" s="24"/>
      <c r="J113" s="24"/>
      <c r="K113" s="24"/>
      <c r="L113" s="24"/>
      <c r="M113" s="24"/>
      <c r="N113" s="24"/>
      <c r="O113" s="26"/>
      <c r="P113"/>
      <c r="Q113"/>
      <c r="R113"/>
      <c r="S113"/>
      <c r="T113"/>
      <c r="U113"/>
      <c r="V113"/>
    </row>
    <row r="114" spans="2:22" ht="14.25">
      <c r="B114" s="1"/>
      <c r="C114" s="1"/>
      <c r="D114" s="28"/>
      <c r="E114" s="1"/>
      <c r="F114" s="23"/>
      <c r="G114" s="11"/>
      <c r="H114" s="24"/>
      <c r="I114" s="24"/>
      <c r="J114" s="24"/>
      <c r="K114" s="24"/>
      <c r="L114" s="24"/>
      <c r="M114" s="24"/>
      <c r="N114" s="24"/>
      <c r="O114" s="26"/>
      <c r="P114"/>
      <c r="Q114"/>
      <c r="R114"/>
      <c r="S114"/>
      <c r="T114"/>
      <c r="U114"/>
      <c r="V114"/>
    </row>
    <row r="115" spans="2:22" ht="14.25">
      <c r="B115" s="1"/>
      <c r="C115" s="1"/>
      <c r="D115" s="28"/>
      <c r="E115" s="1"/>
      <c r="F115" s="23"/>
      <c r="G115" s="11"/>
      <c r="H115" s="24"/>
      <c r="I115" s="24"/>
      <c r="J115" s="24"/>
      <c r="K115" s="24"/>
      <c r="L115" s="24"/>
      <c r="M115" s="24"/>
      <c r="N115" s="24"/>
      <c r="O115" s="26"/>
      <c r="P115"/>
      <c r="Q115"/>
      <c r="R115"/>
      <c r="S115"/>
      <c r="T115"/>
      <c r="U115"/>
      <c r="V115"/>
    </row>
    <row r="116" spans="2:22" ht="14.25">
      <c r="B116" s="1"/>
      <c r="C116" s="1"/>
      <c r="D116" s="28"/>
      <c r="E116" s="1"/>
      <c r="F116" s="23"/>
      <c r="G116" s="11"/>
      <c r="H116" s="24"/>
      <c r="I116" s="24"/>
      <c r="J116" s="24"/>
      <c r="K116" s="24"/>
      <c r="L116" s="24"/>
      <c r="M116" s="24"/>
      <c r="N116" s="24"/>
      <c r="O116" s="26"/>
      <c r="P116"/>
      <c r="Q116"/>
      <c r="R116"/>
      <c r="S116"/>
      <c r="T116"/>
      <c r="U116"/>
      <c r="V116"/>
    </row>
    <row r="117" spans="2:22" ht="14.25">
      <c r="B117" s="1"/>
      <c r="C117" s="1"/>
      <c r="D117" s="28"/>
      <c r="E117" s="1"/>
      <c r="F117" s="23"/>
      <c r="G117" s="11"/>
      <c r="H117" s="24"/>
      <c r="I117" s="24"/>
      <c r="J117" s="24"/>
      <c r="K117" s="24"/>
      <c r="L117" s="24"/>
      <c r="M117" s="24"/>
      <c r="N117" s="24"/>
      <c r="O117" s="26"/>
      <c r="P117"/>
      <c r="Q117"/>
      <c r="R117"/>
      <c r="S117"/>
      <c r="T117"/>
      <c r="U117"/>
      <c r="V117"/>
    </row>
    <row r="118" spans="2:22" ht="14.25">
      <c r="B118" s="1"/>
      <c r="C118" s="1"/>
      <c r="D118" s="28"/>
      <c r="E118" s="1"/>
      <c r="F118" s="23"/>
      <c r="G118" s="11"/>
      <c r="H118" s="24"/>
      <c r="I118" s="24"/>
      <c r="J118" s="24"/>
      <c r="K118" s="24"/>
      <c r="L118" s="24"/>
      <c r="M118" s="24"/>
      <c r="N118" s="24"/>
      <c r="O118" s="26"/>
      <c r="P118"/>
      <c r="Q118"/>
      <c r="R118"/>
      <c r="S118"/>
      <c r="T118"/>
      <c r="U118"/>
      <c r="V118"/>
    </row>
    <row r="119" spans="2:22" ht="14.25">
      <c r="B119" s="1"/>
      <c r="C119" s="1"/>
      <c r="D119" s="28"/>
      <c r="E119" s="1"/>
      <c r="F119" s="23"/>
      <c r="G119" s="11"/>
      <c r="H119" s="24"/>
      <c r="I119" s="24"/>
      <c r="J119" s="24"/>
      <c r="K119" s="24"/>
      <c r="L119" s="24"/>
      <c r="M119" s="24"/>
      <c r="N119" s="24"/>
      <c r="O119" s="26"/>
      <c r="P119"/>
      <c r="Q119"/>
      <c r="R119"/>
      <c r="S119"/>
      <c r="T119"/>
      <c r="U119"/>
      <c r="V119"/>
    </row>
    <row r="120" spans="2:22" ht="14.25">
      <c r="B120" s="1"/>
      <c r="C120" s="1"/>
      <c r="D120" s="28"/>
      <c r="E120" s="1"/>
      <c r="F120" s="23"/>
      <c r="G120" s="11"/>
      <c r="H120" s="24"/>
      <c r="I120" s="24"/>
      <c r="J120" s="24"/>
      <c r="K120" s="24"/>
      <c r="L120" s="24"/>
      <c r="M120" s="24"/>
      <c r="N120" s="24"/>
      <c r="O120" s="26"/>
      <c r="P120"/>
      <c r="Q120"/>
      <c r="R120"/>
      <c r="S120"/>
      <c r="T120"/>
      <c r="U120"/>
      <c r="V120"/>
    </row>
    <row r="121" spans="2:22" ht="14.25">
      <c r="B121" s="1"/>
      <c r="C121" s="1"/>
      <c r="D121" s="28"/>
      <c r="E121" s="1"/>
      <c r="F121" s="23"/>
      <c r="G121" s="11"/>
      <c r="H121" s="24"/>
      <c r="I121" s="24"/>
      <c r="J121" s="24"/>
      <c r="K121" s="24"/>
      <c r="L121" s="24"/>
      <c r="M121" s="24"/>
      <c r="N121" s="24"/>
      <c r="O121" s="26"/>
      <c r="P121"/>
      <c r="Q121"/>
      <c r="R121"/>
      <c r="S121"/>
      <c r="T121"/>
      <c r="U121"/>
      <c r="V121"/>
    </row>
    <row r="122" spans="2:22" ht="14.25">
      <c r="B122" s="1"/>
      <c r="C122" s="1"/>
      <c r="D122" s="28"/>
      <c r="E122" s="1"/>
      <c r="F122" s="23"/>
      <c r="G122" s="23"/>
      <c r="H122" s="25"/>
      <c r="I122" s="25"/>
      <c r="J122" s="25"/>
      <c r="K122" s="25"/>
      <c r="L122" s="25"/>
      <c r="M122" s="25"/>
      <c r="N122" s="25"/>
      <c r="O122" s="27"/>
      <c r="P122"/>
      <c r="Q122"/>
      <c r="R122"/>
      <c r="S122"/>
      <c r="T122"/>
      <c r="U122"/>
      <c r="V122"/>
    </row>
    <row r="123" spans="2:22" ht="14.25">
      <c r="B123" s="1"/>
      <c r="C123" s="1"/>
      <c r="D123" s="28"/>
      <c r="E123" s="1"/>
      <c r="F123" s="23"/>
      <c r="G123" s="23"/>
      <c r="H123" s="25"/>
      <c r="I123" s="25"/>
      <c r="J123" s="25"/>
      <c r="K123" s="25"/>
      <c r="L123" s="25"/>
      <c r="M123" s="25"/>
      <c r="N123" s="25"/>
      <c r="O123" s="27"/>
      <c r="P123"/>
      <c r="Q123"/>
      <c r="R123"/>
      <c r="S123"/>
      <c r="T123"/>
      <c r="U123"/>
      <c r="V123"/>
    </row>
    <row r="124" spans="2:22" ht="14.25">
      <c r="B124" s="1"/>
      <c r="C124" s="1"/>
      <c r="D124" s="28"/>
      <c r="E124" s="1"/>
      <c r="F124" s="23"/>
      <c r="G124" s="23"/>
      <c r="H124" s="25"/>
      <c r="I124" s="25"/>
      <c r="J124" s="25"/>
      <c r="K124" s="25"/>
      <c r="L124" s="25"/>
      <c r="M124" s="25"/>
      <c r="N124" s="25"/>
      <c r="O124" s="27"/>
      <c r="P124"/>
      <c r="Q124"/>
      <c r="R124"/>
      <c r="S124"/>
      <c r="T124"/>
      <c r="U124"/>
      <c r="V124"/>
    </row>
    <row r="125" spans="2:22" ht="14.25">
      <c r="B125" s="1"/>
      <c r="C125" s="1"/>
      <c r="D125" s="28"/>
      <c r="E125" s="1"/>
      <c r="F125" s="23"/>
      <c r="G125" s="23"/>
      <c r="H125" s="25"/>
      <c r="I125" s="25"/>
      <c r="J125" s="25"/>
      <c r="K125" s="25"/>
      <c r="L125" s="25"/>
      <c r="M125" s="25"/>
      <c r="N125" s="25"/>
      <c r="O125" s="27"/>
      <c r="P125"/>
      <c r="Q125"/>
      <c r="R125"/>
      <c r="S125"/>
      <c r="T125"/>
      <c r="U125"/>
      <c r="V125"/>
    </row>
    <row r="126" spans="2:22" ht="14.25">
      <c r="B126" s="1"/>
      <c r="C126" s="1"/>
      <c r="D126" s="28"/>
      <c r="E126" s="1"/>
      <c r="F126" s="23"/>
      <c r="G126" s="23"/>
      <c r="H126" s="25"/>
      <c r="I126" s="25"/>
      <c r="J126" s="25"/>
      <c r="K126" s="25"/>
      <c r="L126" s="25"/>
      <c r="M126" s="25"/>
      <c r="N126" s="25"/>
      <c r="O126" s="27"/>
      <c r="P126"/>
      <c r="Q126"/>
      <c r="R126"/>
      <c r="S126"/>
      <c r="T126"/>
      <c r="U126"/>
      <c r="V126"/>
    </row>
    <row r="127" spans="2:22" ht="14.25">
      <c r="B127" s="1"/>
      <c r="C127" s="1"/>
      <c r="D127" s="28"/>
      <c r="E127" s="1"/>
      <c r="F127" s="23"/>
      <c r="G127" s="23"/>
      <c r="H127" s="25"/>
      <c r="I127" s="25"/>
      <c r="J127" s="25"/>
      <c r="K127" s="25"/>
      <c r="L127" s="25"/>
      <c r="M127" s="25"/>
      <c r="N127" s="25"/>
      <c r="O127" s="27"/>
      <c r="P127"/>
      <c r="Q127"/>
      <c r="R127"/>
      <c r="S127"/>
      <c r="T127"/>
      <c r="U127"/>
      <c r="V127"/>
    </row>
    <row r="128" spans="2:22" ht="14.25">
      <c r="B128" s="1"/>
      <c r="C128" s="1"/>
      <c r="D128" s="28"/>
      <c r="E128" s="1"/>
      <c r="F128" s="23"/>
      <c r="G128" s="23"/>
      <c r="H128" s="25"/>
      <c r="I128" s="25"/>
      <c r="J128" s="25"/>
      <c r="K128" s="25"/>
      <c r="L128" s="25"/>
      <c r="M128" s="25"/>
      <c r="N128" s="25"/>
      <c r="O128" s="27"/>
      <c r="P128"/>
      <c r="Q128"/>
      <c r="R128"/>
      <c r="S128"/>
      <c r="T128"/>
      <c r="U128"/>
      <c r="V128"/>
    </row>
    <row r="129" spans="2:22" ht="14.25">
      <c r="B129" s="1"/>
      <c r="C129" s="1"/>
      <c r="D129" s="28"/>
      <c r="E129" s="1"/>
      <c r="F129" s="23"/>
      <c r="G129" s="23"/>
      <c r="H129" s="25"/>
      <c r="I129" s="25"/>
      <c r="J129" s="25"/>
      <c r="K129" s="25"/>
      <c r="L129" s="25"/>
      <c r="M129" s="25"/>
      <c r="N129" s="25"/>
      <c r="O129" s="27"/>
      <c r="P129"/>
      <c r="Q129"/>
      <c r="R129"/>
      <c r="S129"/>
      <c r="T129"/>
      <c r="U129"/>
      <c r="V129"/>
    </row>
    <row r="130" spans="2:22" ht="14.25">
      <c r="B130" s="1"/>
      <c r="C130" s="1"/>
      <c r="D130" s="28"/>
      <c r="E130" s="1"/>
      <c r="F130" s="23"/>
      <c r="G130" s="23"/>
      <c r="H130" s="25"/>
      <c r="I130" s="25"/>
      <c r="J130" s="25"/>
      <c r="K130" s="25"/>
      <c r="L130" s="25"/>
      <c r="M130" s="25"/>
      <c r="N130" s="25"/>
      <c r="O130" s="27"/>
      <c r="P130"/>
      <c r="Q130"/>
      <c r="R130"/>
      <c r="S130"/>
      <c r="T130"/>
      <c r="U130"/>
      <c r="V130"/>
    </row>
    <row r="131" spans="2:22" ht="14.25">
      <c r="B131" s="1"/>
      <c r="C131" s="1"/>
      <c r="D131" s="28"/>
      <c r="E131" s="1"/>
      <c r="F131" s="23"/>
      <c r="G131" s="23"/>
      <c r="H131" s="25"/>
      <c r="I131" s="25"/>
      <c r="J131" s="25"/>
      <c r="K131" s="25"/>
      <c r="L131" s="25"/>
      <c r="M131" s="25"/>
      <c r="N131" s="25"/>
      <c r="O131" s="27"/>
      <c r="P131"/>
      <c r="Q131"/>
      <c r="R131"/>
      <c r="S131"/>
      <c r="T131"/>
      <c r="U131"/>
      <c r="V131"/>
    </row>
    <row r="132" spans="2:22" ht="14.25">
      <c r="B132" s="1"/>
      <c r="C132" s="1"/>
      <c r="D132" s="28"/>
      <c r="E132" s="1"/>
      <c r="F132" s="23"/>
      <c r="G132" s="23"/>
      <c r="H132" s="25"/>
      <c r="I132" s="25"/>
      <c r="J132" s="25"/>
      <c r="K132" s="25"/>
      <c r="L132" s="25"/>
      <c r="M132" s="25"/>
      <c r="N132" s="25"/>
      <c r="O132" s="27"/>
      <c r="P132"/>
      <c r="Q132"/>
      <c r="R132"/>
      <c r="S132"/>
      <c r="T132"/>
      <c r="U132"/>
      <c r="V132"/>
    </row>
    <row r="133" spans="2:22" ht="14.25">
      <c r="B133" s="1"/>
      <c r="C133" s="1"/>
      <c r="D133" s="28"/>
      <c r="E133" s="1"/>
      <c r="F133" s="23"/>
      <c r="G133" s="23"/>
      <c r="H133" s="25"/>
      <c r="I133" s="25"/>
      <c r="J133" s="25"/>
      <c r="K133" s="25"/>
      <c r="L133" s="25"/>
      <c r="M133" s="25"/>
      <c r="N133" s="25"/>
      <c r="O133" s="27"/>
      <c r="P133"/>
      <c r="Q133"/>
      <c r="R133"/>
      <c r="S133"/>
      <c r="T133"/>
      <c r="U133"/>
      <c r="V133"/>
    </row>
    <row r="134" spans="2:22" ht="14.25">
      <c r="B134" s="1"/>
      <c r="C134" s="1"/>
      <c r="D134" s="28"/>
      <c r="E134" s="1"/>
      <c r="F134" s="23"/>
      <c r="G134" s="23"/>
      <c r="H134" s="25"/>
      <c r="I134" s="25"/>
      <c r="J134" s="25"/>
      <c r="K134" s="25"/>
      <c r="L134" s="25"/>
      <c r="M134" s="25"/>
      <c r="N134" s="25"/>
      <c r="O134" s="27"/>
      <c r="P134"/>
      <c r="Q134"/>
      <c r="R134"/>
      <c r="S134"/>
      <c r="T134"/>
      <c r="U134"/>
      <c r="V134"/>
    </row>
    <row r="135" spans="2:22" ht="14.25">
      <c r="B135" s="1"/>
      <c r="C135" s="1"/>
      <c r="D135" s="28"/>
      <c r="E135" s="1"/>
      <c r="F135" s="23"/>
      <c r="G135" s="23"/>
      <c r="H135" s="25"/>
      <c r="I135" s="25"/>
      <c r="J135" s="25"/>
      <c r="K135" s="25"/>
      <c r="L135" s="25"/>
      <c r="M135" s="25"/>
      <c r="N135" s="25"/>
      <c r="O135" s="27"/>
      <c r="P135"/>
      <c r="Q135"/>
      <c r="R135"/>
      <c r="S135"/>
      <c r="T135"/>
      <c r="U135"/>
      <c r="V135"/>
    </row>
    <row r="136" spans="2:22" ht="14.25">
      <c r="B136" s="1"/>
      <c r="C136" s="1"/>
      <c r="D136" s="28"/>
      <c r="E136" s="1"/>
      <c r="F136" s="23"/>
      <c r="G136" s="23"/>
      <c r="H136" s="25"/>
      <c r="I136" s="25"/>
      <c r="J136" s="25"/>
      <c r="K136" s="25"/>
      <c r="L136" s="25"/>
      <c r="M136" s="25"/>
      <c r="N136" s="25"/>
      <c r="O136" s="27"/>
      <c r="P136"/>
      <c r="Q136"/>
      <c r="R136"/>
      <c r="S136"/>
      <c r="T136"/>
      <c r="U136"/>
      <c r="V136"/>
    </row>
    <row r="137" spans="2:22" ht="14.25">
      <c r="B137" s="1"/>
      <c r="C137" s="1"/>
      <c r="D137" s="28"/>
      <c r="E137" s="1"/>
      <c r="F137" s="23"/>
      <c r="G137" s="23"/>
      <c r="H137" s="25"/>
      <c r="I137" s="25"/>
      <c r="J137" s="25"/>
      <c r="K137" s="25"/>
      <c r="L137" s="25"/>
      <c r="M137" s="25"/>
      <c r="N137" s="25"/>
      <c r="O137" s="27"/>
      <c r="P137"/>
      <c r="Q137"/>
      <c r="R137"/>
      <c r="S137"/>
      <c r="T137"/>
      <c r="U137"/>
      <c r="V137"/>
    </row>
    <row r="138" spans="2:22" ht="14.25">
      <c r="B138" s="1"/>
      <c r="C138" s="1"/>
      <c r="D138" s="28"/>
      <c r="E138" s="1"/>
      <c r="F138" s="23"/>
      <c r="G138" s="23"/>
      <c r="H138" s="25"/>
      <c r="I138" s="25"/>
      <c r="J138" s="25"/>
      <c r="K138" s="25"/>
      <c r="L138" s="25"/>
      <c r="M138" s="25"/>
      <c r="N138" s="25"/>
      <c r="O138" s="27"/>
      <c r="P138"/>
      <c r="Q138"/>
      <c r="R138"/>
      <c r="S138"/>
      <c r="T138"/>
      <c r="U138"/>
      <c r="V138"/>
    </row>
    <row r="139" spans="2:22" ht="14.25">
      <c r="B139" s="1"/>
      <c r="C139" s="1"/>
      <c r="D139" s="28"/>
      <c r="E139" s="1"/>
      <c r="F139" s="23"/>
      <c r="G139" s="23"/>
      <c r="H139" s="25"/>
      <c r="I139" s="25"/>
      <c r="J139" s="25"/>
      <c r="K139" s="25"/>
      <c r="L139" s="25"/>
      <c r="M139" s="25"/>
      <c r="N139" s="25"/>
      <c r="O139" s="27"/>
      <c r="P139"/>
      <c r="Q139"/>
      <c r="R139"/>
      <c r="S139"/>
      <c r="T139"/>
      <c r="U139"/>
      <c r="V139"/>
    </row>
    <row r="140" spans="2:22" ht="14.25">
      <c r="B140" s="1"/>
      <c r="C140" s="1"/>
      <c r="D140" s="28"/>
      <c r="E140" s="1"/>
      <c r="F140" s="23"/>
      <c r="G140" s="23"/>
      <c r="H140" s="25"/>
      <c r="I140" s="25"/>
      <c r="J140" s="25"/>
      <c r="K140" s="25"/>
      <c r="L140" s="25"/>
      <c r="M140" s="25"/>
      <c r="N140" s="25"/>
      <c r="O140" s="27"/>
      <c r="P140"/>
      <c r="Q140"/>
      <c r="R140"/>
      <c r="S140"/>
      <c r="T140"/>
      <c r="U140"/>
      <c r="V140"/>
    </row>
    <row r="141" spans="2:22" ht="14.25">
      <c r="B141" s="1"/>
      <c r="C141" s="1"/>
      <c r="D141" s="28"/>
      <c r="E141" s="1"/>
      <c r="F141" s="23"/>
      <c r="G141" s="23"/>
      <c r="H141" s="25"/>
      <c r="I141" s="25"/>
      <c r="J141" s="25"/>
      <c r="K141" s="25"/>
      <c r="L141" s="25"/>
      <c r="M141" s="25"/>
      <c r="N141" s="25"/>
      <c r="O141" s="27"/>
      <c r="P141"/>
      <c r="Q141"/>
      <c r="R141"/>
      <c r="S141"/>
      <c r="T141"/>
      <c r="U141"/>
      <c r="V141"/>
    </row>
    <row r="142" spans="2:22" ht="14.25">
      <c r="B142" s="1"/>
      <c r="C142" s="1"/>
      <c r="D142" s="28"/>
      <c r="E142" s="1"/>
      <c r="F142" s="23"/>
      <c r="G142" s="23"/>
      <c r="H142" s="25"/>
      <c r="I142" s="25"/>
      <c r="J142" s="25"/>
      <c r="K142" s="25"/>
      <c r="L142" s="25"/>
      <c r="M142" s="25"/>
      <c r="N142" s="25"/>
      <c r="O142" s="27"/>
      <c r="P142"/>
      <c r="Q142"/>
      <c r="R142"/>
      <c r="S142"/>
      <c r="T142"/>
      <c r="U142"/>
      <c r="V142"/>
    </row>
    <row r="143" spans="2:22" ht="14.25">
      <c r="B143" s="1"/>
      <c r="C143" s="1"/>
      <c r="D143" s="28"/>
      <c r="E143" s="1"/>
      <c r="F143" s="23"/>
      <c r="G143" s="23"/>
      <c r="H143" s="25"/>
      <c r="I143" s="25"/>
      <c r="J143" s="25"/>
      <c r="K143" s="25"/>
      <c r="L143" s="25"/>
      <c r="M143" s="25"/>
      <c r="N143" s="25"/>
      <c r="O143" s="27"/>
      <c r="P143"/>
      <c r="Q143"/>
      <c r="R143"/>
      <c r="S143"/>
      <c r="T143"/>
      <c r="U143"/>
      <c r="V143"/>
    </row>
    <row r="144" spans="2:22" ht="14.25">
      <c r="B144" s="1"/>
      <c r="C144" s="1"/>
      <c r="D144" s="28"/>
      <c r="E144" s="1"/>
      <c r="F144" s="23"/>
      <c r="G144" s="23"/>
      <c r="H144" s="25"/>
      <c r="I144" s="25"/>
      <c r="J144" s="25"/>
      <c r="K144" s="25"/>
      <c r="L144" s="25"/>
      <c r="M144" s="25"/>
      <c r="N144" s="25"/>
      <c r="O144" s="27"/>
      <c r="P144"/>
      <c r="Q144"/>
      <c r="R144"/>
      <c r="S144"/>
      <c r="T144"/>
      <c r="U144"/>
      <c r="V144"/>
    </row>
    <row r="145" spans="2:22" ht="14.25">
      <c r="B145" s="1"/>
      <c r="C145" s="1"/>
      <c r="D145" s="28"/>
      <c r="E145" s="1"/>
      <c r="F145" s="23"/>
      <c r="G145" s="23"/>
      <c r="H145" s="25"/>
      <c r="I145" s="25"/>
      <c r="J145" s="25"/>
      <c r="K145" s="25"/>
      <c r="L145" s="25"/>
      <c r="M145" s="25"/>
      <c r="N145" s="25"/>
      <c r="O145" s="27"/>
      <c r="P145"/>
      <c r="Q145"/>
      <c r="R145"/>
      <c r="S145"/>
      <c r="T145"/>
      <c r="U145"/>
      <c r="V145"/>
    </row>
    <row r="146" spans="2:22" ht="14.25">
      <c r="B146" s="1"/>
      <c r="C146" s="1"/>
      <c r="D146" s="28"/>
      <c r="E146" s="1"/>
      <c r="F146" s="23"/>
      <c r="G146" s="23"/>
      <c r="H146" s="25"/>
      <c r="I146" s="25"/>
      <c r="J146" s="25"/>
      <c r="K146" s="25"/>
      <c r="L146" s="25"/>
      <c r="M146" s="25"/>
      <c r="N146" s="25"/>
      <c r="O146" s="27"/>
      <c r="P146"/>
      <c r="Q146"/>
      <c r="R146"/>
      <c r="S146"/>
      <c r="T146"/>
      <c r="U146"/>
      <c r="V146"/>
    </row>
    <row r="147" spans="2:22" ht="14.25">
      <c r="B147" s="1"/>
      <c r="C147" s="1"/>
      <c r="D147" s="28"/>
      <c r="E147" s="1"/>
      <c r="F147" s="23"/>
      <c r="G147" s="23"/>
      <c r="H147" s="25"/>
      <c r="I147" s="25"/>
      <c r="J147" s="25"/>
      <c r="K147" s="25"/>
      <c r="L147" s="25"/>
      <c r="M147" s="25"/>
      <c r="N147" s="25"/>
      <c r="O147" s="27"/>
      <c r="P147"/>
      <c r="Q147"/>
      <c r="R147"/>
      <c r="S147"/>
      <c r="T147"/>
      <c r="U147"/>
      <c r="V147"/>
    </row>
    <row r="148" spans="2:22" ht="14.25">
      <c r="B148" s="1"/>
      <c r="C148" s="1"/>
      <c r="D148" s="28"/>
      <c r="E148" s="1"/>
      <c r="F148" s="23"/>
      <c r="G148" s="23"/>
      <c r="H148" s="25"/>
      <c r="I148" s="25"/>
      <c r="J148" s="25"/>
      <c r="K148" s="25"/>
      <c r="L148" s="25"/>
      <c r="M148" s="25"/>
      <c r="N148" s="25"/>
      <c r="O148" s="27"/>
      <c r="P148"/>
      <c r="Q148"/>
      <c r="R148"/>
      <c r="S148"/>
      <c r="T148"/>
      <c r="U148"/>
      <c r="V148"/>
    </row>
    <row r="149" spans="2:22" ht="14.25">
      <c r="B149" s="1"/>
      <c r="C149" s="1"/>
      <c r="D149" s="28"/>
      <c r="E149" s="1"/>
      <c r="F149" s="23"/>
      <c r="G149" s="23"/>
      <c r="H149" s="25"/>
      <c r="I149" s="25"/>
      <c r="J149" s="25"/>
      <c r="K149" s="25"/>
      <c r="L149" s="25"/>
      <c r="M149" s="25"/>
      <c r="N149" s="25"/>
      <c r="O149" s="27"/>
      <c r="P149"/>
      <c r="Q149"/>
      <c r="R149"/>
      <c r="S149"/>
      <c r="T149"/>
      <c r="U149"/>
      <c r="V149"/>
    </row>
    <row r="150" spans="2:22" ht="14.25">
      <c r="B150" s="1"/>
      <c r="C150" s="1"/>
      <c r="D150" s="28"/>
      <c r="E150" s="1"/>
      <c r="F150" s="23"/>
      <c r="G150" s="23"/>
      <c r="H150" s="25"/>
      <c r="I150" s="25"/>
      <c r="J150" s="25"/>
      <c r="K150" s="25"/>
      <c r="L150" s="25"/>
      <c r="M150" s="25"/>
      <c r="N150" s="25"/>
      <c r="O150" s="27"/>
      <c r="P150"/>
      <c r="Q150"/>
      <c r="R150"/>
      <c r="S150"/>
      <c r="T150"/>
      <c r="U150"/>
      <c r="V150"/>
    </row>
    <row r="151" spans="2:22" ht="14.25">
      <c r="B151" s="1"/>
      <c r="C151" s="1"/>
      <c r="D151" s="28"/>
      <c r="E151" s="1"/>
      <c r="F151" s="23"/>
      <c r="G151" s="23"/>
      <c r="H151" s="25"/>
      <c r="I151" s="25"/>
      <c r="J151" s="25"/>
      <c r="K151" s="25"/>
      <c r="L151" s="25"/>
      <c r="M151" s="25"/>
      <c r="N151" s="25"/>
      <c r="O151" s="27"/>
      <c r="P151"/>
      <c r="Q151"/>
      <c r="R151"/>
      <c r="S151"/>
      <c r="T151"/>
      <c r="U151"/>
      <c r="V151"/>
    </row>
    <row r="152" spans="2:22" ht="14.25">
      <c r="B152" s="1"/>
      <c r="C152" s="1"/>
      <c r="D152" s="28"/>
      <c r="E152" s="1"/>
      <c r="F152" s="23"/>
      <c r="G152" s="23"/>
      <c r="H152" s="25"/>
      <c r="I152" s="25"/>
      <c r="J152" s="25"/>
      <c r="K152" s="25"/>
      <c r="L152" s="25"/>
      <c r="M152" s="25"/>
      <c r="N152" s="25"/>
      <c r="O152" s="27"/>
      <c r="P152"/>
      <c r="Q152"/>
      <c r="R152"/>
      <c r="S152"/>
      <c r="T152"/>
      <c r="U152"/>
      <c r="V152"/>
    </row>
    <row r="153" spans="2:22" ht="14.25">
      <c r="B153" s="1"/>
      <c r="C153" s="1"/>
      <c r="D153" s="28"/>
      <c r="E153" s="1"/>
      <c r="F153" s="23"/>
      <c r="G153" s="23"/>
      <c r="H153" s="25"/>
      <c r="I153" s="25"/>
      <c r="J153" s="25"/>
      <c r="K153" s="25"/>
      <c r="L153" s="25"/>
      <c r="M153" s="25"/>
      <c r="N153" s="25"/>
      <c r="O153" s="27"/>
      <c r="P153"/>
      <c r="Q153"/>
      <c r="R153"/>
      <c r="S153"/>
      <c r="T153"/>
      <c r="U153"/>
      <c r="V153"/>
    </row>
    <row r="154" spans="2:22" ht="14.25">
      <c r="B154" s="1"/>
      <c r="C154" s="1"/>
      <c r="D154" s="28"/>
      <c r="E154" s="1"/>
      <c r="F154" s="23"/>
      <c r="G154" s="23"/>
      <c r="H154" s="25"/>
      <c r="I154" s="25"/>
      <c r="J154" s="25"/>
      <c r="K154" s="25"/>
      <c r="L154" s="25"/>
      <c r="M154" s="25"/>
      <c r="N154" s="25"/>
      <c r="O154" s="27"/>
      <c r="P154"/>
      <c r="Q154"/>
      <c r="R154"/>
      <c r="S154"/>
      <c r="T154"/>
      <c r="U154"/>
      <c r="V154"/>
    </row>
    <row r="155" spans="2:22" ht="14.25">
      <c r="B155" s="1"/>
      <c r="C155" s="1"/>
      <c r="D155" s="28"/>
      <c r="E155" s="1"/>
      <c r="F155" s="23"/>
      <c r="G155" s="23"/>
      <c r="H155" s="25"/>
      <c r="I155" s="25"/>
      <c r="J155" s="25"/>
      <c r="K155" s="25"/>
      <c r="L155" s="25"/>
      <c r="M155" s="25"/>
      <c r="N155" s="25"/>
      <c r="O155" s="27"/>
      <c r="P155"/>
      <c r="Q155"/>
      <c r="R155"/>
      <c r="S155"/>
      <c r="T155"/>
      <c r="U155"/>
      <c r="V155"/>
    </row>
    <row r="156" spans="2:22" ht="14.25">
      <c r="B156" s="1"/>
      <c r="C156" s="1"/>
      <c r="D156" s="28"/>
      <c r="E156" s="1"/>
      <c r="F156" s="23"/>
      <c r="G156" s="23"/>
      <c r="H156" s="25"/>
      <c r="I156" s="25"/>
      <c r="J156" s="25"/>
      <c r="K156" s="25"/>
      <c r="L156" s="25"/>
      <c r="M156" s="25"/>
      <c r="N156" s="25"/>
      <c r="O156" s="27"/>
      <c r="P156"/>
      <c r="Q156"/>
      <c r="R156"/>
      <c r="S156"/>
      <c r="T156"/>
      <c r="U156"/>
      <c r="V156"/>
    </row>
    <row r="157" spans="2:22" ht="14.25">
      <c r="B157" s="1"/>
      <c r="C157" s="1"/>
      <c r="D157" s="28"/>
      <c r="E157" s="1"/>
      <c r="F157" s="23"/>
      <c r="G157" s="23"/>
      <c r="H157" s="25"/>
      <c r="I157" s="25"/>
      <c r="J157" s="25"/>
      <c r="K157" s="25"/>
      <c r="L157" s="25"/>
      <c r="M157" s="25"/>
      <c r="N157" s="25"/>
      <c r="O157" s="27"/>
      <c r="P157"/>
      <c r="Q157"/>
      <c r="R157"/>
      <c r="S157"/>
      <c r="T157"/>
      <c r="U157"/>
      <c r="V157"/>
    </row>
    <row r="158" spans="2:22" ht="14.25">
      <c r="B158" s="1"/>
      <c r="C158" s="1"/>
      <c r="D158" s="28"/>
      <c r="E158" s="1"/>
      <c r="F158" s="23"/>
      <c r="G158" s="23"/>
      <c r="H158" s="25"/>
      <c r="I158" s="25"/>
      <c r="J158" s="25"/>
      <c r="K158" s="25"/>
      <c r="L158" s="25"/>
      <c r="M158" s="25"/>
      <c r="N158" s="25"/>
      <c r="O158" s="27"/>
      <c r="P158"/>
      <c r="Q158"/>
      <c r="R158"/>
      <c r="S158"/>
      <c r="T158"/>
      <c r="U158"/>
      <c r="V158"/>
    </row>
    <row r="159" spans="2:22" ht="14.25">
      <c r="B159" s="1"/>
      <c r="C159" s="1"/>
      <c r="D159" s="28"/>
      <c r="E159" s="1"/>
      <c r="F159" s="23"/>
      <c r="G159" s="23"/>
      <c r="H159" s="25"/>
      <c r="I159" s="25"/>
      <c r="J159" s="25"/>
      <c r="K159" s="25"/>
      <c r="L159" s="25"/>
      <c r="M159" s="25"/>
      <c r="N159" s="25"/>
      <c r="O159" s="27"/>
      <c r="P159"/>
      <c r="Q159"/>
      <c r="R159"/>
      <c r="S159"/>
      <c r="T159"/>
      <c r="U159"/>
      <c r="V159"/>
    </row>
    <row r="160" spans="2:22" ht="14.25">
      <c r="B160" s="1"/>
      <c r="C160" s="1"/>
      <c r="D160" s="28"/>
      <c r="E160" s="1"/>
      <c r="F160" s="23"/>
      <c r="G160" s="23"/>
      <c r="H160" s="25"/>
      <c r="I160" s="25"/>
      <c r="J160" s="25"/>
      <c r="K160" s="25"/>
      <c r="L160" s="25"/>
      <c r="M160" s="25"/>
      <c r="N160" s="25"/>
      <c r="O160" s="27"/>
      <c r="P160"/>
      <c r="Q160"/>
      <c r="R160"/>
      <c r="S160"/>
      <c r="T160"/>
      <c r="U160"/>
      <c r="V160"/>
    </row>
    <row r="161" spans="2:22" ht="14.25">
      <c r="B161" s="1"/>
      <c r="C161" s="1"/>
      <c r="D161" s="28"/>
      <c r="E161" s="1"/>
      <c r="F161" s="23"/>
      <c r="G161" s="23"/>
      <c r="H161" s="25"/>
      <c r="I161" s="25"/>
      <c r="J161" s="25"/>
      <c r="K161" s="25"/>
      <c r="L161" s="25"/>
      <c r="M161" s="25"/>
      <c r="N161" s="25"/>
      <c r="O161" s="27"/>
      <c r="P161"/>
      <c r="Q161"/>
      <c r="R161"/>
      <c r="S161"/>
      <c r="T161"/>
      <c r="U161"/>
      <c r="V161"/>
    </row>
    <row r="162" spans="2:22" ht="14.25">
      <c r="B162" s="1"/>
      <c r="C162" s="1"/>
      <c r="D162" s="28"/>
      <c r="E162" s="1"/>
      <c r="F162" s="23"/>
      <c r="G162" s="23"/>
      <c r="H162" s="25"/>
      <c r="I162" s="25"/>
      <c r="J162" s="25"/>
      <c r="K162" s="25"/>
      <c r="L162" s="25"/>
      <c r="M162" s="25"/>
      <c r="N162" s="25"/>
      <c r="O162" s="27"/>
      <c r="P162"/>
      <c r="Q162"/>
      <c r="R162"/>
      <c r="S162"/>
      <c r="T162"/>
      <c r="U162"/>
      <c r="V162"/>
    </row>
    <row r="163" spans="2:22" ht="14.25">
      <c r="B163" s="1"/>
      <c r="C163" s="1"/>
      <c r="D163" s="28"/>
      <c r="E163" s="1"/>
      <c r="F163" s="23"/>
      <c r="G163" s="23"/>
      <c r="H163" s="25"/>
      <c r="I163" s="25"/>
      <c r="J163" s="25"/>
      <c r="K163" s="25"/>
      <c r="L163" s="25"/>
      <c r="M163" s="25"/>
      <c r="N163" s="25"/>
      <c r="O163" s="27"/>
      <c r="P163"/>
      <c r="Q163"/>
      <c r="R163"/>
      <c r="S163"/>
      <c r="T163"/>
      <c r="U163"/>
      <c r="V163"/>
    </row>
    <row r="164" spans="2:22" ht="14.25">
      <c r="B164" s="1"/>
      <c r="C164" s="1"/>
      <c r="D164" s="28"/>
      <c r="E164" s="1"/>
      <c r="F164" s="23"/>
      <c r="G164" s="23"/>
      <c r="H164" s="25"/>
      <c r="I164" s="25"/>
      <c r="J164" s="25"/>
      <c r="K164" s="25"/>
      <c r="L164" s="25"/>
      <c r="M164" s="25"/>
      <c r="N164" s="25"/>
      <c r="O164" s="27"/>
      <c r="P164"/>
      <c r="Q164"/>
      <c r="R164"/>
      <c r="S164"/>
      <c r="T164"/>
      <c r="U164"/>
      <c r="V164"/>
    </row>
    <row r="165" spans="2:22" ht="14.25">
      <c r="B165" s="1"/>
      <c r="C165" s="1"/>
      <c r="D165" s="28"/>
      <c r="E165" s="1"/>
      <c r="F165" s="23"/>
      <c r="G165" s="23"/>
      <c r="H165" s="25"/>
      <c r="I165" s="25"/>
      <c r="J165" s="25"/>
      <c r="K165" s="25"/>
      <c r="L165" s="25"/>
      <c r="M165" s="25"/>
      <c r="N165" s="25"/>
      <c r="O165" s="27"/>
      <c r="P165"/>
      <c r="Q165"/>
      <c r="R165"/>
      <c r="S165"/>
      <c r="T165"/>
      <c r="U165"/>
      <c r="V165"/>
    </row>
    <row r="166" spans="2:22" ht="14.25">
      <c r="B166" s="1"/>
      <c r="C166" s="1"/>
      <c r="D166" s="28"/>
      <c r="E166" s="1"/>
      <c r="F166" s="23"/>
      <c r="G166" s="23"/>
      <c r="H166" s="25"/>
      <c r="I166" s="25"/>
      <c r="J166" s="25"/>
      <c r="K166" s="25"/>
      <c r="L166" s="25"/>
      <c r="M166" s="25"/>
      <c r="N166" s="25"/>
      <c r="O166" s="27"/>
      <c r="P166"/>
      <c r="Q166"/>
      <c r="R166"/>
      <c r="S166"/>
      <c r="T166"/>
      <c r="U166"/>
      <c r="V166"/>
    </row>
    <row r="167" spans="2:22" ht="14.25">
      <c r="B167" s="1"/>
      <c r="C167" s="1"/>
      <c r="D167" s="28"/>
      <c r="E167" s="1"/>
      <c r="F167" s="23"/>
      <c r="G167" s="23"/>
      <c r="H167" s="25"/>
      <c r="I167" s="25"/>
      <c r="J167" s="25"/>
      <c r="K167" s="25"/>
      <c r="L167" s="25"/>
      <c r="M167" s="25"/>
      <c r="N167" s="25"/>
      <c r="O167" s="27"/>
      <c r="P167"/>
      <c r="Q167"/>
      <c r="R167"/>
      <c r="S167"/>
      <c r="T167"/>
      <c r="U167"/>
      <c r="V167"/>
    </row>
    <row r="168" spans="2:22" ht="14.25">
      <c r="B168" s="1"/>
      <c r="C168" s="1"/>
      <c r="D168" s="28"/>
      <c r="E168" s="1"/>
      <c r="F168" s="23"/>
      <c r="G168" s="23"/>
      <c r="H168" s="25"/>
      <c r="I168" s="25"/>
      <c r="J168" s="25"/>
      <c r="K168" s="25"/>
      <c r="L168" s="25"/>
      <c r="M168" s="25"/>
      <c r="N168" s="25"/>
      <c r="O168" s="27"/>
      <c r="P168"/>
      <c r="Q168"/>
      <c r="R168"/>
      <c r="S168"/>
      <c r="T168"/>
      <c r="U168"/>
      <c r="V168"/>
    </row>
    <row r="169" spans="2:22" ht="14.25">
      <c r="B169" s="1"/>
      <c r="C169" s="1"/>
      <c r="D169" s="28"/>
      <c r="E169" s="1"/>
      <c r="F169" s="23"/>
      <c r="G169" s="23"/>
      <c r="H169" s="25"/>
      <c r="I169" s="25"/>
      <c r="J169" s="25"/>
      <c r="K169" s="25"/>
      <c r="L169" s="25"/>
      <c r="M169" s="25"/>
      <c r="N169" s="25"/>
      <c r="O169" s="27"/>
      <c r="P169"/>
      <c r="Q169"/>
      <c r="R169"/>
      <c r="S169"/>
      <c r="T169"/>
      <c r="U169"/>
      <c r="V169"/>
    </row>
    <row r="170" spans="2:22" ht="14.25">
      <c r="B170" s="1"/>
      <c r="C170" s="1"/>
      <c r="D170" s="28"/>
      <c r="E170" s="1"/>
      <c r="F170" s="23"/>
      <c r="G170" s="23"/>
      <c r="H170" s="25"/>
      <c r="I170" s="25"/>
      <c r="J170" s="25"/>
      <c r="K170" s="25"/>
      <c r="L170" s="25"/>
      <c r="M170" s="25"/>
      <c r="N170" s="25"/>
      <c r="O170" s="27"/>
      <c r="P170"/>
      <c r="Q170"/>
      <c r="R170"/>
      <c r="S170"/>
      <c r="T170"/>
      <c r="U170"/>
      <c r="V170"/>
    </row>
    <row r="171" spans="2:22" ht="14.25">
      <c r="B171" s="1"/>
      <c r="C171" s="1"/>
      <c r="D171" s="28"/>
      <c r="E171" s="1"/>
      <c r="F171" s="23"/>
      <c r="G171" s="23"/>
      <c r="H171" s="25"/>
      <c r="I171" s="25"/>
      <c r="J171" s="25"/>
      <c r="K171" s="25"/>
      <c r="L171" s="25"/>
      <c r="M171" s="25"/>
      <c r="N171" s="25"/>
      <c r="O171" s="27"/>
      <c r="P171"/>
      <c r="Q171"/>
      <c r="R171"/>
      <c r="S171"/>
      <c r="T171"/>
      <c r="U171"/>
      <c r="V171"/>
    </row>
    <row r="172" spans="2:22" ht="14.25">
      <c r="B172" s="1"/>
      <c r="C172" s="1"/>
      <c r="D172" s="28"/>
      <c r="E172" s="1"/>
      <c r="F172" s="23"/>
      <c r="G172" s="23"/>
      <c r="H172" s="25"/>
      <c r="I172" s="25"/>
      <c r="J172" s="25"/>
      <c r="K172" s="25"/>
      <c r="L172" s="25"/>
      <c r="M172" s="25"/>
      <c r="N172" s="25"/>
      <c r="O172" s="27"/>
      <c r="P172"/>
      <c r="Q172"/>
      <c r="R172"/>
      <c r="S172"/>
      <c r="T172"/>
      <c r="U172"/>
      <c r="V172"/>
    </row>
    <row r="173" spans="2:22" ht="14.25">
      <c r="B173" s="1"/>
      <c r="C173" s="1"/>
      <c r="D173" s="28"/>
      <c r="E173" s="1"/>
      <c r="F173" s="23"/>
      <c r="G173" s="23"/>
      <c r="H173" s="25"/>
      <c r="I173" s="25"/>
      <c r="J173" s="25"/>
      <c r="K173" s="25"/>
      <c r="L173" s="25"/>
      <c r="M173" s="25"/>
      <c r="N173" s="25"/>
      <c r="O173" s="27"/>
      <c r="P173"/>
      <c r="Q173"/>
      <c r="R173"/>
      <c r="S173"/>
      <c r="T173"/>
      <c r="U173"/>
      <c r="V173"/>
    </row>
    <row r="174" spans="2:22" ht="14.25">
      <c r="B174" s="1"/>
      <c r="C174" s="1"/>
      <c r="D174" s="28"/>
      <c r="E174" s="1"/>
      <c r="F174" s="23"/>
      <c r="G174" s="23"/>
      <c r="H174" s="25"/>
      <c r="I174" s="25"/>
      <c r="J174" s="25"/>
      <c r="K174" s="25"/>
      <c r="L174" s="25"/>
      <c r="M174" s="25"/>
      <c r="N174" s="25"/>
      <c r="O174" s="27"/>
      <c r="P174"/>
      <c r="Q174"/>
      <c r="R174"/>
      <c r="S174"/>
      <c r="T174"/>
      <c r="U174"/>
      <c r="V174"/>
    </row>
    <row r="175" spans="2:22" ht="14.25">
      <c r="B175" s="1"/>
      <c r="C175" s="1"/>
      <c r="D175" s="28"/>
      <c r="E175" s="1"/>
      <c r="F175" s="23"/>
      <c r="G175" s="23"/>
      <c r="H175" s="25"/>
      <c r="I175" s="25"/>
      <c r="J175" s="25"/>
      <c r="K175" s="25"/>
      <c r="L175" s="25"/>
      <c r="M175" s="25"/>
      <c r="N175" s="25"/>
      <c r="O175" s="27"/>
      <c r="P175"/>
      <c r="Q175"/>
      <c r="R175"/>
      <c r="S175"/>
      <c r="T175"/>
      <c r="U175"/>
      <c r="V175"/>
    </row>
    <row r="176" spans="2:22" ht="14.25">
      <c r="B176" s="1"/>
      <c r="C176" s="1"/>
      <c r="D176" s="28"/>
      <c r="E176" s="1"/>
      <c r="F176" s="23"/>
      <c r="G176" s="23"/>
      <c r="H176" s="25"/>
      <c r="I176" s="25"/>
      <c r="J176" s="25"/>
      <c r="K176" s="25"/>
      <c r="L176" s="25"/>
      <c r="M176" s="25"/>
      <c r="N176" s="25"/>
      <c r="O176" s="27"/>
      <c r="P176"/>
      <c r="Q176"/>
      <c r="R176"/>
      <c r="S176"/>
      <c r="T176"/>
      <c r="U176"/>
      <c r="V176"/>
    </row>
    <row r="177" spans="2:22" ht="14.25">
      <c r="B177" s="1"/>
      <c r="C177" s="1"/>
      <c r="D177" s="28"/>
      <c r="E177" s="1"/>
      <c r="F177" s="23"/>
      <c r="G177" s="23"/>
      <c r="H177" s="25"/>
      <c r="I177" s="25"/>
      <c r="J177" s="25"/>
      <c r="K177" s="25"/>
      <c r="L177" s="25"/>
      <c r="M177" s="25"/>
      <c r="N177" s="25"/>
      <c r="O177" s="27"/>
      <c r="P177"/>
      <c r="Q177"/>
      <c r="R177"/>
      <c r="S177"/>
      <c r="T177"/>
      <c r="U177"/>
      <c r="V177"/>
    </row>
    <row r="178" spans="2:22" ht="14.25">
      <c r="B178" s="1"/>
      <c r="C178" s="1"/>
      <c r="D178" s="28"/>
      <c r="E178" s="1"/>
      <c r="F178" s="23"/>
      <c r="G178" s="23"/>
      <c r="H178" s="25"/>
      <c r="I178" s="25"/>
      <c r="J178" s="25"/>
      <c r="K178" s="25"/>
      <c r="L178" s="25"/>
      <c r="M178" s="25"/>
      <c r="N178" s="25"/>
      <c r="O178" s="27"/>
      <c r="P178"/>
      <c r="Q178"/>
      <c r="R178"/>
      <c r="S178"/>
      <c r="T178"/>
      <c r="U178"/>
      <c r="V178"/>
    </row>
    <row r="179" spans="2:22" ht="14.25">
      <c r="B179" s="1"/>
      <c r="C179" s="1"/>
      <c r="D179" s="28"/>
      <c r="E179" s="1"/>
      <c r="F179" s="23"/>
      <c r="G179" s="23"/>
      <c r="H179" s="25"/>
      <c r="I179" s="25"/>
      <c r="J179" s="25"/>
      <c r="K179" s="25"/>
      <c r="L179" s="25"/>
      <c r="M179" s="25"/>
      <c r="N179" s="25"/>
      <c r="O179" s="27"/>
      <c r="P179"/>
      <c r="Q179"/>
      <c r="R179"/>
      <c r="S179"/>
      <c r="T179"/>
      <c r="U179"/>
      <c r="V179"/>
    </row>
    <row r="180" spans="2:22" ht="14.25">
      <c r="B180" s="1"/>
      <c r="C180" s="1"/>
      <c r="D180" s="28"/>
      <c r="E180" s="1"/>
      <c r="F180" s="23"/>
      <c r="G180" s="23"/>
      <c r="H180" s="25"/>
      <c r="I180" s="25"/>
      <c r="J180" s="25"/>
      <c r="K180" s="25"/>
      <c r="L180" s="25"/>
      <c r="M180" s="25"/>
      <c r="N180" s="25"/>
      <c r="O180" s="27"/>
      <c r="P180"/>
      <c r="Q180"/>
      <c r="R180"/>
      <c r="S180"/>
      <c r="T180"/>
      <c r="U180"/>
      <c r="V180"/>
    </row>
    <row r="181" spans="2:22" ht="14.25">
      <c r="B181" s="1"/>
      <c r="C181" s="1"/>
      <c r="D181" s="28"/>
      <c r="E181" s="1"/>
      <c r="F181" s="23"/>
      <c r="G181" s="23"/>
      <c r="H181" s="25"/>
      <c r="I181" s="25"/>
      <c r="J181" s="25"/>
      <c r="K181" s="25"/>
      <c r="L181" s="25"/>
      <c r="M181" s="25"/>
      <c r="N181" s="25"/>
      <c r="O181" s="27"/>
      <c r="P181"/>
      <c r="Q181"/>
      <c r="R181"/>
      <c r="S181"/>
      <c r="T181"/>
      <c r="U181"/>
      <c r="V181"/>
    </row>
    <row r="182" spans="2:22" ht="14.25">
      <c r="B182" s="1"/>
      <c r="C182" s="1"/>
      <c r="D182" s="28"/>
      <c r="E182" s="1"/>
      <c r="F182" s="23"/>
      <c r="G182" s="23"/>
      <c r="H182" s="25"/>
      <c r="I182" s="25"/>
      <c r="J182" s="25"/>
      <c r="K182" s="25"/>
      <c r="L182" s="25"/>
      <c r="M182" s="25"/>
      <c r="N182" s="25"/>
      <c r="O182" s="27"/>
      <c r="P182"/>
      <c r="Q182"/>
      <c r="R182"/>
      <c r="S182"/>
      <c r="T182"/>
      <c r="U182"/>
      <c r="V182"/>
    </row>
    <row r="183" spans="2:22" ht="14.25">
      <c r="B183" s="1"/>
      <c r="C183" s="1"/>
      <c r="D183" s="28"/>
      <c r="E183" s="1"/>
      <c r="F183" s="23"/>
      <c r="G183" s="23"/>
      <c r="H183" s="25"/>
      <c r="I183" s="25"/>
      <c r="J183" s="25"/>
      <c r="K183" s="25"/>
      <c r="L183" s="25"/>
      <c r="M183" s="25"/>
      <c r="N183" s="25"/>
      <c r="O183" s="27"/>
      <c r="P183"/>
      <c r="Q183"/>
      <c r="R183"/>
      <c r="S183"/>
      <c r="T183"/>
      <c r="U183"/>
      <c r="V183"/>
    </row>
    <row r="184" spans="2:22" ht="14.25">
      <c r="B184" s="1"/>
      <c r="C184" s="1"/>
      <c r="D184" s="28"/>
      <c r="E184" s="1"/>
      <c r="F184" s="23"/>
      <c r="G184" s="23"/>
      <c r="H184" s="25"/>
      <c r="I184" s="25"/>
      <c r="J184" s="25"/>
      <c r="K184" s="25"/>
      <c r="L184" s="25"/>
      <c r="M184" s="25"/>
      <c r="N184" s="25"/>
      <c r="O184" s="27"/>
      <c r="P184"/>
      <c r="Q184"/>
      <c r="R184"/>
      <c r="S184"/>
      <c r="T184"/>
      <c r="U184"/>
      <c r="V184"/>
    </row>
    <row r="185" spans="2:22" ht="14.25">
      <c r="B185" s="1"/>
      <c r="C185" s="1"/>
      <c r="D185" s="28"/>
      <c r="E185" s="1"/>
      <c r="F185" s="23"/>
      <c r="G185" s="23"/>
      <c r="H185" s="25"/>
      <c r="I185" s="25"/>
      <c r="J185" s="25"/>
      <c r="K185" s="25"/>
      <c r="L185" s="25"/>
      <c r="M185" s="25"/>
      <c r="N185" s="25"/>
      <c r="O185" s="27"/>
      <c r="P185"/>
      <c r="Q185"/>
      <c r="R185"/>
      <c r="S185"/>
      <c r="T185"/>
      <c r="U185"/>
      <c r="V185"/>
    </row>
    <row r="186" spans="2:22" ht="14.25">
      <c r="B186" s="1"/>
      <c r="C186" s="1"/>
      <c r="D186" s="28"/>
      <c r="E186" s="1"/>
      <c r="F186" s="23"/>
      <c r="G186" s="23"/>
      <c r="H186" s="25"/>
      <c r="I186" s="25"/>
      <c r="J186" s="25"/>
      <c r="K186" s="25"/>
      <c r="L186" s="25"/>
      <c r="M186" s="25"/>
      <c r="N186" s="25"/>
      <c r="O186" s="27"/>
      <c r="P186"/>
      <c r="Q186"/>
      <c r="R186"/>
      <c r="S186"/>
      <c r="T186"/>
      <c r="U186"/>
      <c r="V186"/>
    </row>
    <row r="187" spans="2:22" ht="14.25">
      <c r="B187" s="1"/>
      <c r="C187" s="1"/>
      <c r="D187" s="28"/>
      <c r="E187" s="1"/>
      <c r="F187" s="23"/>
      <c r="G187" s="23"/>
      <c r="H187" s="25"/>
      <c r="I187" s="25"/>
      <c r="J187" s="25"/>
      <c r="K187" s="25"/>
      <c r="L187" s="25"/>
      <c r="M187" s="25"/>
      <c r="N187" s="25"/>
      <c r="O187" s="27"/>
      <c r="P187"/>
      <c r="Q187"/>
      <c r="R187"/>
      <c r="S187"/>
      <c r="T187"/>
      <c r="U187"/>
      <c r="V187"/>
    </row>
    <row r="188" spans="2:22" ht="14.25">
      <c r="B188" s="1"/>
      <c r="C188" s="1"/>
      <c r="D188" s="28"/>
      <c r="E188" s="1"/>
      <c r="F188" s="23"/>
      <c r="G188" s="23"/>
      <c r="H188" s="25"/>
      <c r="I188" s="25"/>
      <c r="J188" s="25"/>
      <c r="K188" s="25"/>
      <c r="L188" s="25"/>
      <c r="M188" s="25"/>
      <c r="N188" s="25"/>
      <c r="O188" s="27"/>
      <c r="P188"/>
      <c r="Q188"/>
      <c r="R188"/>
      <c r="S188"/>
      <c r="T188"/>
      <c r="U188"/>
      <c r="V188"/>
    </row>
    <row r="189" spans="2:22" ht="14.25">
      <c r="B189" s="1"/>
      <c r="C189" s="1"/>
      <c r="D189" s="28"/>
      <c r="E189" s="1"/>
      <c r="F189" s="23"/>
      <c r="G189" s="23"/>
      <c r="H189" s="25"/>
      <c r="I189" s="25"/>
      <c r="J189" s="25"/>
      <c r="K189" s="25"/>
      <c r="L189" s="25"/>
      <c r="M189" s="25"/>
      <c r="N189" s="25"/>
      <c r="O189" s="27"/>
      <c r="P189"/>
      <c r="Q189"/>
      <c r="R189"/>
      <c r="S189"/>
      <c r="T189"/>
      <c r="U189"/>
      <c r="V189"/>
    </row>
    <row r="190" spans="2:22" ht="14.25">
      <c r="B190" s="1"/>
      <c r="C190" s="1"/>
      <c r="D190" s="28"/>
      <c r="E190" s="1"/>
      <c r="F190" s="23"/>
      <c r="G190" s="23"/>
      <c r="H190" s="25"/>
      <c r="I190" s="25"/>
      <c r="J190" s="25"/>
      <c r="K190" s="25"/>
      <c r="L190" s="25"/>
      <c r="M190" s="25"/>
      <c r="N190" s="25"/>
      <c r="O190" s="27"/>
      <c r="P190"/>
      <c r="Q190"/>
      <c r="R190"/>
      <c r="S190"/>
      <c r="T190"/>
      <c r="U190"/>
      <c r="V190"/>
    </row>
    <row r="191" spans="2:22" ht="14.25">
      <c r="B191" s="1"/>
      <c r="C191" s="1"/>
      <c r="D191" s="28"/>
      <c r="E191" s="1"/>
      <c r="F191" s="23"/>
      <c r="G191" s="23"/>
      <c r="H191" s="25"/>
      <c r="I191" s="25"/>
      <c r="J191" s="25"/>
      <c r="K191" s="25"/>
      <c r="L191" s="25"/>
      <c r="M191" s="25"/>
      <c r="N191" s="25"/>
      <c r="O191" s="27"/>
      <c r="P191"/>
      <c r="Q191"/>
      <c r="R191"/>
      <c r="S191"/>
      <c r="T191"/>
      <c r="U191"/>
      <c r="V191"/>
    </row>
    <row r="192" spans="2:22" ht="14.25">
      <c r="B192" s="1"/>
      <c r="C192" s="1"/>
      <c r="D192" s="28"/>
      <c r="E192" s="1"/>
      <c r="F192" s="23"/>
      <c r="G192" s="23"/>
      <c r="H192" s="25"/>
      <c r="I192" s="25"/>
      <c r="J192" s="25"/>
      <c r="K192" s="25"/>
      <c r="L192" s="25"/>
      <c r="M192" s="25"/>
      <c r="N192" s="25"/>
      <c r="O192" s="27"/>
      <c r="P192"/>
      <c r="Q192"/>
      <c r="R192"/>
      <c r="S192"/>
      <c r="T192"/>
      <c r="U192"/>
      <c r="V192"/>
    </row>
    <row r="193" spans="2:22" ht="14.25">
      <c r="B193" s="1"/>
      <c r="C193" s="1"/>
      <c r="D193" s="28"/>
      <c r="E193" s="1"/>
      <c r="F193" s="23"/>
      <c r="G193" s="23"/>
      <c r="H193" s="25"/>
      <c r="I193" s="25"/>
      <c r="J193" s="25"/>
      <c r="K193" s="25"/>
      <c r="L193" s="25"/>
      <c r="M193" s="25"/>
      <c r="N193" s="25"/>
      <c r="O193" s="27"/>
      <c r="P193"/>
      <c r="Q193"/>
      <c r="R193"/>
      <c r="S193"/>
      <c r="T193"/>
      <c r="U193"/>
      <c r="V193"/>
    </row>
    <row r="194" spans="2:22" ht="14.25">
      <c r="B194" s="1"/>
      <c r="C194" s="1"/>
      <c r="D194" s="28"/>
      <c r="E194" s="1"/>
      <c r="F194" s="23"/>
      <c r="G194" s="23"/>
      <c r="H194" s="25"/>
      <c r="I194" s="25"/>
      <c r="J194" s="25"/>
      <c r="K194" s="25"/>
      <c r="L194" s="25"/>
      <c r="M194" s="25"/>
      <c r="N194" s="25"/>
      <c r="O194" s="27"/>
      <c r="P194"/>
      <c r="Q194"/>
      <c r="R194"/>
      <c r="S194"/>
      <c r="T194"/>
      <c r="U194"/>
      <c r="V194"/>
    </row>
    <row r="195" spans="2:22" ht="14.25">
      <c r="B195" s="1"/>
      <c r="C195" s="1"/>
      <c r="D195" s="28"/>
      <c r="E195" s="1"/>
      <c r="F195" s="23"/>
      <c r="G195" s="23"/>
      <c r="H195" s="25"/>
      <c r="I195" s="25"/>
      <c r="J195" s="25"/>
      <c r="K195" s="25"/>
      <c r="L195" s="25"/>
      <c r="M195" s="25"/>
      <c r="N195" s="25"/>
      <c r="O195" s="27"/>
      <c r="P195"/>
      <c r="Q195"/>
      <c r="R195"/>
      <c r="S195"/>
      <c r="T195"/>
      <c r="U195"/>
      <c r="V195"/>
    </row>
    <row r="196" spans="2:22" ht="14.25">
      <c r="B196" s="1"/>
      <c r="C196" s="1"/>
      <c r="D196" s="28"/>
      <c r="E196" s="1"/>
      <c r="F196" s="23"/>
      <c r="G196" s="23"/>
      <c r="H196" s="25"/>
      <c r="I196" s="25"/>
      <c r="J196" s="25"/>
      <c r="K196" s="25"/>
      <c r="L196" s="25"/>
      <c r="M196" s="25"/>
      <c r="N196" s="25"/>
      <c r="O196" s="27"/>
      <c r="P196"/>
      <c r="Q196"/>
      <c r="R196"/>
      <c r="S196"/>
      <c r="T196"/>
      <c r="U196"/>
      <c r="V196"/>
    </row>
    <row r="197" spans="2:22" ht="14.25">
      <c r="B197" s="1"/>
      <c r="C197" s="1"/>
      <c r="D197" s="28"/>
      <c r="E197" s="1"/>
      <c r="F197" s="23"/>
      <c r="G197" s="23"/>
      <c r="H197" s="25"/>
      <c r="I197" s="25"/>
      <c r="J197" s="25"/>
      <c r="K197" s="25"/>
      <c r="L197" s="25"/>
      <c r="M197" s="25"/>
      <c r="N197" s="25"/>
      <c r="O197" s="27"/>
      <c r="P197"/>
      <c r="Q197"/>
      <c r="R197"/>
      <c r="S197"/>
      <c r="T197"/>
      <c r="U197"/>
      <c r="V197"/>
    </row>
    <row r="198" spans="2:22" ht="14.25">
      <c r="B198" s="1"/>
      <c r="C198" s="1"/>
      <c r="D198" s="28"/>
      <c r="E198" s="1"/>
      <c r="F198" s="23"/>
      <c r="G198" s="23"/>
      <c r="H198" s="25"/>
      <c r="I198" s="25"/>
      <c r="J198" s="25"/>
      <c r="K198" s="25"/>
      <c r="L198" s="25"/>
      <c r="M198" s="25"/>
      <c r="N198" s="25"/>
      <c r="O198" s="27"/>
      <c r="P198"/>
      <c r="Q198"/>
      <c r="R198"/>
      <c r="S198"/>
      <c r="T198"/>
      <c r="U198"/>
      <c r="V198"/>
    </row>
    <row r="199" spans="2:22" ht="14.25">
      <c r="B199" s="1"/>
      <c r="C199" s="1"/>
      <c r="D199" s="28"/>
      <c r="E199" s="1"/>
      <c r="F199" s="23"/>
      <c r="G199" s="23"/>
      <c r="H199" s="25"/>
      <c r="I199" s="25"/>
      <c r="J199" s="25"/>
      <c r="K199" s="25"/>
      <c r="L199" s="25"/>
      <c r="M199" s="25"/>
      <c r="N199" s="25"/>
      <c r="O199" s="27"/>
      <c r="P199"/>
      <c r="Q199"/>
      <c r="R199"/>
      <c r="S199"/>
      <c r="T199"/>
      <c r="U199"/>
      <c r="V199"/>
    </row>
    <row r="200" spans="2:22" ht="14.25">
      <c r="B200" s="1"/>
      <c r="C200" s="1"/>
      <c r="D200" s="28"/>
      <c r="E200" s="1"/>
      <c r="F200" s="23"/>
      <c r="G200" s="23"/>
      <c r="H200" s="25"/>
      <c r="I200" s="25"/>
      <c r="J200" s="25"/>
      <c r="K200" s="25"/>
      <c r="L200" s="25"/>
      <c r="M200" s="25"/>
      <c r="N200" s="25"/>
      <c r="O200" s="27"/>
      <c r="P200"/>
      <c r="Q200"/>
      <c r="R200"/>
      <c r="S200"/>
      <c r="T200"/>
      <c r="U200"/>
      <c r="V200"/>
    </row>
    <row r="201" spans="2:22" ht="14.25">
      <c r="B201" s="1"/>
      <c r="C201" s="1"/>
      <c r="D201" s="28"/>
      <c r="E201" s="1"/>
      <c r="F201" s="23"/>
      <c r="G201" s="23"/>
      <c r="H201" s="25"/>
      <c r="I201" s="25"/>
      <c r="J201" s="25"/>
      <c r="K201" s="25"/>
      <c r="L201" s="25"/>
      <c r="M201" s="25"/>
      <c r="N201" s="25"/>
      <c r="O201" s="27"/>
      <c r="P201"/>
      <c r="Q201"/>
      <c r="R201"/>
      <c r="S201"/>
      <c r="T201"/>
      <c r="U201"/>
      <c r="V201"/>
    </row>
    <row r="202" spans="2:22" ht="14.25">
      <c r="B202" s="1"/>
      <c r="C202" s="1"/>
      <c r="D202" s="28"/>
      <c r="E202" s="1"/>
      <c r="F202" s="23"/>
      <c r="G202" s="23"/>
      <c r="H202" s="25"/>
      <c r="I202" s="25"/>
      <c r="J202" s="25"/>
      <c r="K202" s="25"/>
      <c r="L202" s="25"/>
      <c r="M202" s="25"/>
      <c r="N202" s="25"/>
      <c r="O202" s="27"/>
      <c r="P202"/>
      <c r="Q202"/>
      <c r="R202"/>
      <c r="S202"/>
      <c r="T202"/>
      <c r="U202"/>
      <c r="V202"/>
    </row>
    <row r="203" spans="2:22" ht="14.25">
      <c r="B203" s="1"/>
      <c r="C203" s="1"/>
      <c r="D203" s="28"/>
      <c r="E203" s="1"/>
      <c r="F203" s="23"/>
      <c r="G203" s="23"/>
      <c r="H203" s="25"/>
      <c r="I203" s="25"/>
      <c r="J203" s="25"/>
      <c r="K203" s="25"/>
      <c r="L203" s="25"/>
      <c r="M203" s="25"/>
      <c r="N203" s="25"/>
      <c r="O203" s="27"/>
      <c r="P203"/>
      <c r="Q203"/>
      <c r="R203"/>
      <c r="S203"/>
      <c r="T203"/>
      <c r="U203"/>
      <c r="V203"/>
    </row>
    <row r="204" spans="2:22" ht="14.25">
      <c r="B204" s="1"/>
      <c r="C204" s="1"/>
      <c r="D204" s="28"/>
      <c r="E204" s="1"/>
      <c r="F204" s="23"/>
      <c r="G204" s="23"/>
      <c r="H204" s="25"/>
      <c r="I204" s="25"/>
      <c r="J204" s="25"/>
      <c r="K204" s="25"/>
      <c r="L204" s="25"/>
      <c r="M204" s="25"/>
      <c r="N204" s="25"/>
      <c r="O204" s="27"/>
      <c r="P204"/>
      <c r="Q204"/>
      <c r="R204"/>
      <c r="S204"/>
      <c r="T204"/>
      <c r="U204"/>
      <c r="V204"/>
    </row>
    <row r="205" spans="2:22" ht="14.25">
      <c r="B205" s="1"/>
      <c r="C205" s="1"/>
      <c r="D205" s="28"/>
      <c r="E205" s="1"/>
      <c r="F205" s="23"/>
      <c r="G205" s="23"/>
      <c r="H205" s="25"/>
      <c r="I205" s="25"/>
      <c r="J205" s="25"/>
      <c r="K205" s="25"/>
      <c r="L205" s="25"/>
      <c r="M205" s="25"/>
      <c r="N205" s="25"/>
      <c r="O205" s="27"/>
      <c r="P205"/>
      <c r="Q205"/>
      <c r="R205"/>
      <c r="S205"/>
      <c r="T205"/>
      <c r="U205"/>
      <c r="V205"/>
    </row>
    <row r="206" spans="2:22" ht="14.25">
      <c r="B206" s="1"/>
      <c r="C206" s="1"/>
      <c r="D206" s="28"/>
      <c r="E206" s="1"/>
      <c r="F206" s="23"/>
      <c r="G206" s="23"/>
      <c r="H206" s="25"/>
      <c r="I206" s="25"/>
      <c r="J206" s="25"/>
      <c r="K206" s="25"/>
      <c r="L206" s="25"/>
      <c r="M206" s="25"/>
      <c r="N206" s="25"/>
      <c r="O206" s="27"/>
      <c r="P206"/>
      <c r="Q206"/>
      <c r="R206"/>
      <c r="S206"/>
      <c r="T206"/>
      <c r="U206"/>
      <c r="V206"/>
    </row>
    <row r="207" spans="2:22" ht="14.25">
      <c r="B207" s="1"/>
      <c r="C207" s="1"/>
      <c r="D207" s="28"/>
      <c r="E207" s="1"/>
      <c r="F207" s="23"/>
      <c r="G207" s="23"/>
      <c r="H207" s="25"/>
      <c r="I207" s="25"/>
      <c r="J207" s="25"/>
      <c r="K207" s="25"/>
      <c r="L207" s="25"/>
      <c r="M207" s="25"/>
      <c r="N207" s="25"/>
      <c r="O207" s="27"/>
      <c r="P207"/>
      <c r="Q207"/>
      <c r="R207"/>
      <c r="S207"/>
      <c r="T207"/>
      <c r="U207"/>
      <c r="V207"/>
    </row>
    <row r="208" spans="2:22" ht="14.25">
      <c r="B208" s="1"/>
      <c r="C208" s="1"/>
      <c r="D208" s="28"/>
      <c r="E208" s="1"/>
      <c r="F208" s="23"/>
      <c r="G208" s="23"/>
      <c r="H208" s="25"/>
      <c r="I208" s="25"/>
      <c r="J208" s="25"/>
      <c r="K208" s="25"/>
      <c r="L208" s="25"/>
      <c r="M208" s="25"/>
      <c r="N208" s="25"/>
      <c r="O208" s="27"/>
      <c r="P208"/>
      <c r="Q208"/>
      <c r="R208"/>
      <c r="S208"/>
      <c r="T208"/>
      <c r="U208"/>
      <c r="V208"/>
    </row>
    <row r="209" spans="2:22" ht="14.25">
      <c r="B209" s="1"/>
      <c r="C209" s="1"/>
      <c r="D209" s="28"/>
      <c r="E209" s="1"/>
      <c r="F209" s="23"/>
      <c r="G209" s="23"/>
      <c r="H209" s="25"/>
      <c r="I209" s="25"/>
      <c r="J209" s="25"/>
      <c r="K209" s="25"/>
      <c r="L209" s="25"/>
      <c r="M209" s="25"/>
      <c r="N209" s="25"/>
      <c r="O209" s="27"/>
      <c r="P209"/>
      <c r="Q209"/>
      <c r="R209"/>
      <c r="S209"/>
      <c r="T209"/>
      <c r="U209"/>
      <c r="V209"/>
    </row>
    <row r="210" spans="2:22" ht="14.25">
      <c r="B210" s="1"/>
      <c r="C210" s="1"/>
      <c r="D210" s="28"/>
      <c r="E210" s="1"/>
      <c r="F210" s="23"/>
      <c r="G210" s="23"/>
      <c r="H210" s="25"/>
      <c r="I210" s="25"/>
      <c r="J210" s="25"/>
      <c r="K210" s="25"/>
      <c r="L210" s="25"/>
      <c r="M210" s="25"/>
      <c r="N210" s="25"/>
      <c r="O210" s="27"/>
      <c r="P210"/>
      <c r="Q210"/>
      <c r="R210"/>
      <c r="S210"/>
      <c r="T210"/>
      <c r="U210"/>
      <c r="V210"/>
    </row>
    <row r="211" spans="2:22" ht="14.25">
      <c r="B211" s="1"/>
      <c r="C211" s="1"/>
      <c r="D211" s="28"/>
      <c r="E211" s="1"/>
      <c r="F211" s="23"/>
      <c r="G211" s="23"/>
      <c r="H211" s="25"/>
      <c r="I211" s="25"/>
      <c r="J211" s="25"/>
      <c r="K211" s="25"/>
      <c r="L211" s="25"/>
      <c r="M211" s="25"/>
      <c r="N211" s="25"/>
      <c r="O211" s="27"/>
      <c r="P211"/>
      <c r="Q211"/>
      <c r="R211"/>
      <c r="S211"/>
      <c r="T211"/>
      <c r="U211"/>
      <c r="V211"/>
    </row>
    <row r="212" spans="2:22" ht="14.25">
      <c r="B212" s="1"/>
      <c r="C212" s="1"/>
      <c r="D212" s="28"/>
      <c r="E212" s="1"/>
      <c r="F212" s="23"/>
      <c r="G212" s="23"/>
      <c r="H212" s="25"/>
      <c r="I212" s="25"/>
      <c r="J212" s="25"/>
      <c r="K212" s="25"/>
      <c r="L212" s="25"/>
      <c r="M212" s="25"/>
      <c r="N212" s="25"/>
      <c r="O212" s="27"/>
      <c r="P212"/>
      <c r="Q212"/>
      <c r="R212"/>
      <c r="S212"/>
      <c r="T212"/>
      <c r="U212"/>
      <c r="V212"/>
    </row>
    <row r="213" spans="2:22" ht="14.25">
      <c r="B213" s="1"/>
      <c r="C213" s="1"/>
      <c r="D213" s="28"/>
      <c r="E213" s="1"/>
      <c r="F213" s="23"/>
      <c r="G213" s="23"/>
      <c r="H213" s="25"/>
      <c r="I213" s="25"/>
      <c r="J213" s="25"/>
      <c r="K213" s="25"/>
      <c r="L213" s="25"/>
      <c r="M213" s="25"/>
      <c r="N213" s="25"/>
      <c r="O213" s="27"/>
      <c r="P213"/>
      <c r="Q213"/>
      <c r="R213"/>
      <c r="S213"/>
      <c r="T213"/>
      <c r="U213"/>
      <c r="V213"/>
    </row>
    <row r="214" spans="2:22" ht="14.25">
      <c r="B214" s="1"/>
      <c r="C214" s="1"/>
      <c r="D214" s="28"/>
      <c r="E214" s="1"/>
      <c r="F214" s="23"/>
      <c r="G214" s="23"/>
      <c r="H214" s="25"/>
      <c r="I214" s="25"/>
      <c r="J214" s="25"/>
      <c r="K214" s="25"/>
      <c r="L214" s="25"/>
      <c r="M214" s="25"/>
      <c r="N214" s="25"/>
      <c r="O214" s="27"/>
      <c r="P214"/>
      <c r="Q214"/>
      <c r="R214"/>
      <c r="S214"/>
      <c r="T214"/>
      <c r="U214"/>
      <c r="V214"/>
    </row>
    <row r="215" spans="2:22" ht="14.25">
      <c r="B215" s="1"/>
      <c r="C215" s="1"/>
      <c r="D215" s="28"/>
      <c r="E215" s="1"/>
      <c r="F215" s="23"/>
      <c r="G215" s="23"/>
      <c r="H215" s="25"/>
      <c r="I215" s="25"/>
      <c r="J215" s="25"/>
      <c r="K215" s="25"/>
      <c r="L215" s="25"/>
      <c r="M215" s="25"/>
      <c r="N215" s="25"/>
      <c r="O215" s="27"/>
      <c r="P215"/>
      <c r="Q215"/>
      <c r="R215"/>
      <c r="S215"/>
      <c r="T215"/>
      <c r="U215"/>
      <c r="V215"/>
    </row>
    <row r="216" spans="2:22" ht="14.25">
      <c r="B216" s="1"/>
      <c r="C216" s="1"/>
      <c r="D216" s="28"/>
      <c r="E216" s="1"/>
      <c r="F216" s="23"/>
      <c r="G216" s="23"/>
      <c r="H216" s="25"/>
      <c r="I216" s="25"/>
      <c r="J216" s="25"/>
      <c r="K216" s="25"/>
      <c r="L216" s="25"/>
      <c r="M216" s="25"/>
      <c r="N216" s="25"/>
      <c r="O216" s="27"/>
      <c r="P216"/>
      <c r="Q216"/>
      <c r="R216"/>
      <c r="S216"/>
      <c r="T216"/>
      <c r="U216"/>
      <c r="V216"/>
    </row>
    <row r="217" spans="2:22" ht="14.25">
      <c r="B217" s="1"/>
      <c r="C217" s="1"/>
      <c r="D217" s="28"/>
      <c r="E217" s="1"/>
      <c r="F217" s="23"/>
      <c r="G217" s="23"/>
      <c r="H217" s="25"/>
      <c r="I217" s="25"/>
      <c r="J217" s="25"/>
      <c r="K217" s="25"/>
      <c r="L217" s="25"/>
      <c r="M217" s="25"/>
      <c r="N217" s="25"/>
      <c r="O217" s="27"/>
      <c r="P217"/>
      <c r="Q217"/>
      <c r="R217"/>
      <c r="S217"/>
      <c r="T217"/>
      <c r="U217"/>
      <c r="V217"/>
    </row>
    <row r="218" spans="2:22" ht="14.25">
      <c r="B218" s="1"/>
      <c r="C218" s="1"/>
      <c r="D218" s="28"/>
      <c r="E218" s="1"/>
      <c r="F218" s="23"/>
      <c r="G218" s="23"/>
      <c r="H218" s="25"/>
      <c r="I218" s="25"/>
      <c r="J218" s="25"/>
      <c r="K218" s="25"/>
      <c r="L218" s="25"/>
      <c r="M218" s="25"/>
      <c r="N218" s="25"/>
      <c r="O218" s="27"/>
      <c r="P218"/>
      <c r="Q218"/>
      <c r="R218"/>
      <c r="S218"/>
      <c r="T218"/>
      <c r="U218"/>
      <c r="V218"/>
    </row>
    <row r="219" spans="2:22" ht="14.25">
      <c r="B219" s="1"/>
      <c r="C219" s="1"/>
      <c r="D219" s="28"/>
      <c r="E219" s="1"/>
      <c r="F219" s="23"/>
      <c r="G219" s="23"/>
      <c r="H219" s="25"/>
      <c r="I219" s="25"/>
      <c r="J219" s="25"/>
      <c r="K219" s="25"/>
      <c r="L219" s="25"/>
      <c r="M219" s="25"/>
      <c r="N219" s="25"/>
      <c r="O219" s="27"/>
      <c r="P219"/>
      <c r="Q219"/>
      <c r="R219"/>
      <c r="S219"/>
      <c r="T219"/>
      <c r="U219"/>
      <c r="V219"/>
    </row>
    <row r="220" spans="2:22" ht="14.25">
      <c r="B220" s="1"/>
      <c r="C220" s="1"/>
      <c r="D220" s="28"/>
      <c r="E220" s="1"/>
      <c r="F220" s="23"/>
      <c r="G220" s="23"/>
      <c r="H220" s="25"/>
      <c r="I220" s="25"/>
      <c r="J220" s="25"/>
      <c r="K220" s="25"/>
      <c r="L220" s="25"/>
      <c r="M220" s="25"/>
      <c r="N220" s="25"/>
      <c r="O220" s="27"/>
      <c r="P220"/>
      <c r="Q220"/>
      <c r="R220"/>
      <c r="S220"/>
      <c r="T220"/>
      <c r="U220"/>
      <c r="V220"/>
    </row>
    <row r="221" spans="2:22" ht="14.25">
      <c r="B221" s="1"/>
      <c r="C221" s="1"/>
      <c r="D221" s="28"/>
      <c r="E221" s="1"/>
      <c r="F221" s="23"/>
      <c r="G221" s="23"/>
      <c r="H221" s="25"/>
      <c r="I221" s="25"/>
      <c r="J221" s="25"/>
      <c r="K221" s="25"/>
      <c r="L221" s="25"/>
      <c r="M221" s="25"/>
      <c r="N221" s="25"/>
      <c r="O221" s="27"/>
      <c r="P221"/>
      <c r="Q221"/>
      <c r="R221"/>
      <c r="S221"/>
      <c r="T221"/>
      <c r="U221"/>
      <c r="V221"/>
    </row>
    <row r="222" spans="2:22" ht="14.25">
      <c r="B222" s="1"/>
      <c r="C222" s="1"/>
      <c r="D222" s="28"/>
      <c r="E222" s="1"/>
      <c r="F222" s="23"/>
      <c r="G222" s="23"/>
      <c r="H222" s="25"/>
      <c r="I222" s="25"/>
      <c r="J222" s="25"/>
      <c r="K222" s="25"/>
      <c r="L222" s="25"/>
      <c r="M222" s="25"/>
      <c r="N222" s="25"/>
      <c r="O222" s="27"/>
      <c r="P222"/>
      <c r="Q222"/>
      <c r="R222"/>
      <c r="S222"/>
      <c r="T222"/>
      <c r="U222"/>
      <c r="V222"/>
    </row>
    <row r="223" spans="2:22" ht="14.25">
      <c r="B223" s="1"/>
      <c r="C223" s="1"/>
      <c r="D223" s="28"/>
      <c r="E223" s="1"/>
      <c r="F223" s="23"/>
      <c r="G223" s="23"/>
      <c r="H223" s="25"/>
      <c r="I223" s="25"/>
      <c r="J223" s="25"/>
      <c r="K223" s="25"/>
      <c r="L223" s="25"/>
      <c r="M223" s="25"/>
      <c r="N223" s="25"/>
      <c r="O223" s="27"/>
      <c r="P223"/>
      <c r="Q223"/>
      <c r="R223"/>
      <c r="S223"/>
      <c r="T223"/>
      <c r="U223"/>
      <c r="V223"/>
    </row>
    <row r="224" spans="2:22" ht="14.25">
      <c r="B224" s="1"/>
      <c r="C224" s="1"/>
      <c r="D224" s="28"/>
      <c r="E224" s="1"/>
      <c r="F224" s="23"/>
      <c r="G224" s="23"/>
      <c r="H224" s="25"/>
      <c r="I224" s="25"/>
      <c r="J224" s="25"/>
      <c r="K224" s="25"/>
      <c r="L224" s="25"/>
      <c r="M224" s="25"/>
      <c r="N224" s="25"/>
      <c r="O224" s="27"/>
      <c r="P224"/>
      <c r="Q224"/>
      <c r="R224"/>
      <c r="S224"/>
      <c r="T224"/>
      <c r="U224"/>
      <c r="V224"/>
    </row>
    <row r="225" spans="2:22" ht="14.25">
      <c r="B225" s="1"/>
      <c r="C225" s="1"/>
      <c r="D225" s="28"/>
      <c r="E225" s="1"/>
      <c r="F225" s="23"/>
      <c r="G225" s="23"/>
      <c r="H225" s="25"/>
      <c r="I225" s="25"/>
      <c r="J225" s="25"/>
      <c r="K225" s="25"/>
      <c r="L225" s="25"/>
      <c r="M225" s="25"/>
      <c r="N225" s="25"/>
      <c r="O225" s="27"/>
      <c r="P225"/>
      <c r="Q225"/>
      <c r="R225"/>
      <c r="S225"/>
      <c r="T225"/>
      <c r="U225"/>
      <c r="V225"/>
    </row>
    <row r="226" spans="2:22" ht="14.25">
      <c r="B226" s="1"/>
      <c r="C226" s="1"/>
      <c r="D226" s="28"/>
      <c r="E226" s="1"/>
      <c r="F226" s="23"/>
      <c r="G226" s="23"/>
      <c r="H226" s="25"/>
      <c r="I226" s="25"/>
      <c r="J226" s="25"/>
      <c r="K226" s="25"/>
      <c r="L226" s="25"/>
      <c r="M226" s="25"/>
      <c r="N226" s="25"/>
      <c r="O226" s="27"/>
      <c r="P226"/>
      <c r="Q226"/>
      <c r="R226"/>
      <c r="S226"/>
      <c r="T226"/>
      <c r="U226"/>
      <c r="V226"/>
    </row>
    <row r="227" spans="2:22" ht="14.25">
      <c r="B227" s="1"/>
      <c r="C227" s="1"/>
      <c r="D227" s="28"/>
      <c r="E227" s="1"/>
      <c r="F227" s="23"/>
      <c r="G227" s="23"/>
      <c r="H227" s="25"/>
      <c r="I227" s="25"/>
      <c r="J227" s="25"/>
      <c r="K227" s="25"/>
      <c r="L227" s="25"/>
      <c r="M227" s="25"/>
      <c r="N227" s="25"/>
      <c r="O227" s="27"/>
      <c r="P227"/>
      <c r="Q227"/>
      <c r="R227"/>
      <c r="S227"/>
      <c r="T227"/>
      <c r="U227"/>
      <c r="V227"/>
    </row>
    <row r="228" spans="2:22" ht="14.25">
      <c r="B228" s="1"/>
      <c r="C228" s="1"/>
      <c r="D228" s="28"/>
      <c r="E228" s="1"/>
      <c r="F228" s="23"/>
      <c r="G228" s="23"/>
      <c r="H228" s="25"/>
      <c r="I228" s="25"/>
      <c r="J228" s="25"/>
      <c r="K228" s="25"/>
      <c r="L228" s="25"/>
      <c r="M228" s="25"/>
      <c r="N228" s="25"/>
      <c r="O228" s="27"/>
      <c r="P228"/>
      <c r="Q228"/>
      <c r="R228"/>
      <c r="S228"/>
      <c r="T228"/>
      <c r="U228"/>
      <c r="V228"/>
    </row>
    <row r="229" spans="2:22" ht="14.25">
      <c r="B229" s="1"/>
      <c r="C229" s="1"/>
      <c r="D229" s="28"/>
      <c r="E229" s="1"/>
      <c r="F229" s="23"/>
      <c r="G229" s="23"/>
      <c r="H229" s="25"/>
      <c r="I229" s="25"/>
      <c r="J229" s="25"/>
      <c r="K229" s="25"/>
      <c r="L229" s="25"/>
      <c r="M229" s="25"/>
      <c r="N229" s="25"/>
      <c r="O229" s="27"/>
      <c r="P229"/>
      <c r="Q229"/>
      <c r="R229"/>
      <c r="S229"/>
      <c r="T229"/>
      <c r="U229"/>
      <c r="V229"/>
    </row>
    <row r="230" spans="2:22" ht="14.25">
      <c r="B230" s="1"/>
      <c r="C230" s="1"/>
      <c r="D230" s="28"/>
      <c r="E230" s="1"/>
      <c r="F230" s="23"/>
      <c r="G230" s="23"/>
      <c r="H230" s="25"/>
      <c r="I230" s="25"/>
      <c r="J230" s="25"/>
      <c r="K230" s="25"/>
      <c r="L230" s="25"/>
      <c r="M230" s="25"/>
      <c r="N230" s="25"/>
      <c r="O230" s="27"/>
      <c r="P230"/>
      <c r="Q230"/>
      <c r="R230"/>
      <c r="S230"/>
      <c r="T230"/>
      <c r="U230"/>
      <c r="V230"/>
    </row>
    <row r="231" spans="2:22" ht="14.25">
      <c r="B231" s="1"/>
      <c r="C231" s="1"/>
      <c r="D231" s="28"/>
      <c r="E231" s="1"/>
      <c r="F231" s="23"/>
      <c r="G231" s="23"/>
      <c r="H231" s="25"/>
      <c r="I231" s="25"/>
      <c r="J231" s="25"/>
      <c r="K231" s="25"/>
      <c r="L231" s="25"/>
      <c r="M231" s="25"/>
      <c r="N231" s="25"/>
      <c r="O231" s="27"/>
      <c r="P231"/>
      <c r="Q231"/>
      <c r="R231"/>
      <c r="S231"/>
      <c r="T231"/>
      <c r="U231"/>
      <c r="V231"/>
    </row>
    <row r="232" spans="2:22" ht="14.25">
      <c r="B232" s="1"/>
      <c r="C232" s="1"/>
      <c r="D232" s="28"/>
      <c r="E232" s="1"/>
      <c r="F232" s="23"/>
      <c r="G232" s="23"/>
      <c r="H232" s="25"/>
      <c r="I232" s="25"/>
      <c r="J232" s="25"/>
      <c r="K232" s="25"/>
      <c r="L232" s="25"/>
      <c r="M232" s="25"/>
      <c r="N232" s="25"/>
      <c r="O232" s="27"/>
      <c r="P232"/>
      <c r="Q232"/>
      <c r="R232"/>
      <c r="S232"/>
      <c r="T232"/>
      <c r="U232"/>
      <c r="V232"/>
    </row>
    <row r="233" spans="2:22" ht="14.25">
      <c r="B233" s="1"/>
      <c r="C233" s="1"/>
      <c r="D233" s="28"/>
      <c r="E233" s="1"/>
      <c r="F233" s="23"/>
      <c r="G233" s="23"/>
      <c r="H233" s="25"/>
      <c r="I233" s="25"/>
      <c r="J233" s="25"/>
      <c r="K233" s="25"/>
      <c r="L233" s="25"/>
      <c r="M233" s="25"/>
      <c r="N233" s="25"/>
      <c r="O233" s="27"/>
      <c r="P233"/>
      <c r="Q233"/>
      <c r="R233"/>
      <c r="S233"/>
      <c r="T233"/>
      <c r="U233"/>
      <c r="V233"/>
    </row>
    <row r="234" spans="2:22" ht="14.25">
      <c r="B234" s="1"/>
      <c r="C234" s="1"/>
      <c r="D234" s="28"/>
      <c r="E234" s="1"/>
      <c r="F234" s="23"/>
      <c r="G234" s="23"/>
      <c r="H234" s="25"/>
      <c r="I234" s="25"/>
      <c r="J234" s="25"/>
      <c r="K234" s="25"/>
      <c r="L234" s="25"/>
      <c r="M234" s="25"/>
      <c r="N234" s="25"/>
      <c r="O234" s="27"/>
      <c r="P234"/>
      <c r="Q234"/>
      <c r="R234"/>
      <c r="S234"/>
      <c r="T234"/>
      <c r="U234"/>
      <c r="V234"/>
    </row>
    <row r="235" spans="2:22" ht="14.25">
      <c r="B235" s="1"/>
      <c r="C235" s="1"/>
      <c r="D235" s="28"/>
      <c r="E235" s="1"/>
      <c r="F235" s="23"/>
      <c r="G235" s="23"/>
      <c r="H235" s="25"/>
      <c r="I235" s="25"/>
      <c r="J235" s="25"/>
      <c r="K235" s="25"/>
      <c r="L235" s="25"/>
      <c r="M235" s="25"/>
      <c r="N235" s="25"/>
      <c r="O235" s="27"/>
      <c r="P235"/>
      <c r="Q235"/>
      <c r="R235"/>
      <c r="S235"/>
      <c r="T235"/>
      <c r="U235"/>
      <c r="V235"/>
    </row>
    <row r="236" spans="2:22" ht="14.25">
      <c r="B236" s="1"/>
      <c r="C236" s="1"/>
      <c r="D236" s="28"/>
      <c r="E236" s="1"/>
      <c r="F236" s="23"/>
      <c r="G236" s="23"/>
      <c r="H236" s="25"/>
      <c r="I236" s="25"/>
      <c r="J236" s="25"/>
      <c r="K236" s="25"/>
      <c r="L236" s="25"/>
      <c r="M236" s="25"/>
      <c r="N236" s="25"/>
      <c r="O236" s="27"/>
      <c r="P236"/>
      <c r="Q236"/>
      <c r="R236"/>
      <c r="S236"/>
      <c r="T236"/>
      <c r="U236"/>
      <c r="V236"/>
    </row>
    <row r="237" spans="2:22" ht="14.25">
      <c r="B237" s="1"/>
      <c r="C237" s="1"/>
      <c r="D237" s="28"/>
      <c r="E237" s="1"/>
      <c r="F237" s="23"/>
      <c r="G237" s="23"/>
      <c r="H237" s="25"/>
      <c r="I237" s="25"/>
      <c r="J237" s="25"/>
      <c r="K237" s="25"/>
      <c r="L237" s="25"/>
      <c r="M237" s="25"/>
      <c r="N237" s="25"/>
      <c r="O237" s="27"/>
      <c r="P237"/>
      <c r="Q237"/>
      <c r="R237"/>
      <c r="S237"/>
      <c r="T237"/>
      <c r="U237"/>
      <c r="V237"/>
    </row>
    <row r="238" spans="2:22" ht="14.25">
      <c r="B238" s="1"/>
      <c r="C238" s="1"/>
      <c r="D238" s="28"/>
      <c r="E238" s="1"/>
      <c r="F238" s="23"/>
      <c r="G238" s="23"/>
      <c r="H238" s="25"/>
      <c r="I238" s="25"/>
      <c r="J238" s="25"/>
      <c r="K238" s="25"/>
      <c r="L238" s="25"/>
      <c r="M238" s="25"/>
      <c r="N238" s="25"/>
      <c r="O238" s="27"/>
      <c r="P238"/>
      <c r="Q238"/>
      <c r="R238"/>
      <c r="S238"/>
      <c r="T238"/>
      <c r="U238"/>
      <c r="V238"/>
    </row>
    <row r="239" spans="2:22" ht="14.25">
      <c r="B239" s="1"/>
      <c r="C239" s="1"/>
      <c r="D239" s="28"/>
      <c r="E239" s="1"/>
      <c r="F239" s="23"/>
      <c r="G239" s="23"/>
      <c r="H239" s="25"/>
      <c r="I239" s="25"/>
      <c r="J239" s="25"/>
      <c r="K239" s="25"/>
      <c r="L239" s="25"/>
      <c r="M239" s="25"/>
      <c r="N239" s="25"/>
      <c r="O239" s="27"/>
      <c r="P239"/>
      <c r="Q239"/>
      <c r="R239"/>
      <c r="S239"/>
      <c r="T239"/>
      <c r="U239"/>
      <c r="V239"/>
    </row>
    <row r="240" spans="2:22" ht="14.25">
      <c r="B240" s="1"/>
      <c r="C240" s="1"/>
      <c r="D240" s="28"/>
      <c r="E240" s="1"/>
      <c r="F240" s="23"/>
      <c r="G240" s="23"/>
      <c r="H240" s="25"/>
      <c r="I240" s="25"/>
      <c r="J240" s="25"/>
      <c r="K240" s="25"/>
      <c r="L240" s="25"/>
      <c r="M240" s="25"/>
      <c r="N240" s="25"/>
      <c r="O240" s="27"/>
      <c r="P240"/>
      <c r="Q240"/>
      <c r="R240"/>
      <c r="S240"/>
      <c r="T240"/>
      <c r="U240"/>
      <c r="V240"/>
    </row>
    <row r="241" spans="2:22" ht="14.25">
      <c r="B241" s="1"/>
      <c r="C241" s="1"/>
      <c r="D241" s="28"/>
      <c r="E241" s="1"/>
      <c r="F241" s="23"/>
      <c r="G241" s="23"/>
      <c r="H241" s="25"/>
      <c r="I241" s="25"/>
      <c r="J241" s="25"/>
      <c r="K241" s="25"/>
      <c r="L241" s="25"/>
      <c r="M241" s="25"/>
      <c r="N241" s="25"/>
      <c r="O241" s="27"/>
      <c r="P241"/>
      <c r="Q241"/>
      <c r="R241"/>
      <c r="S241"/>
      <c r="T241"/>
      <c r="U241"/>
      <c r="V241"/>
    </row>
    <row r="242" spans="2:22" ht="14.25">
      <c r="B242" s="1"/>
      <c r="C242" s="1"/>
      <c r="D242" s="28"/>
      <c r="E242" s="1"/>
      <c r="F242" s="23"/>
      <c r="G242" s="23"/>
      <c r="H242" s="25"/>
      <c r="I242" s="25"/>
      <c r="J242" s="25"/>
      <c r="K242" s="25"/>
      <c r="L242" s="25"/>
      <c r="M242" s="25"/>
      <c r="N242" s="25"/>
      <c r="O242" s="27"/>
      <c r="P242"/>
      <c r="Q242"/>
      <c r="R242"/>
      <c r="S242"/>
      <c r="T242"/>
      <c r="U242"/>
      <c r="V242"/>
    </row>
    <row r="243" spans="7:22" ht="14.25">
      <c r="G243" s="23"/>
      <c r="H243" s="25"/>
      <c r="I243" s="25"/>
      <c r="J243" s="25"/>
      <c r="K243" s="25"/>
      <c r="L243" s="25"/>
      <c r="M243" s="25"/>
      <c r="N243" s="25"/>
      <c r="O243" s="27"/>
      <c r="P243"/>
      <c r="Q243"/>
      <c r="R243"/>
      <c r="S243"/>
      <c r="T243"/>
      <c r="U243"/>
      <c r="V243"/>
    </row>
    <row r="244" spans="7:22" ht="14.25">
      <c r="G244" s="23"/>
      <c r="H244" s="25"/>
      <c r="I244" s="25"/>
      <c r="J244" s="25"/>
      <c r="K244" s="25"/>
      <c r="L244" s="25"/>
      <c r="M244" s="25"/>
      <c r="N244" s="25"/>
      <c r="O244" s="27"/>
      <c r="P244"/>
      <c r="Q244"/>
      <c r="R244"/>
      <c r="S244"/>
      <c r="T244"/>
      <c r="U244"/>
      <c r="V244"/>
    </row>
    <row r="245" spans="7:22" ht="14.25">
      <c r="G245" s="23"/>
      <c r="H245" s="25"/>
      <c r="I245" s="25"/>
      <c r="J245" s="25"/>
      <c r="K245" s="25"/>
      <c r="L245" s="25"/>
      <c r="M245" s="25"/>
      <c r="N245" s="25"/>
      <c r="O245" s="27"/>
      <c r="P245"/>
      <c r="Q245"/>
      <c r="R245"/>
      <c r="S245"/>
      <c r="T245"/>
      <c r="U245"/>
      <c r="V245"/>
    </row>
    <row r="246" spans="7:22" ht="14.25">
      <c r="G246" s="23"/>
      <c r="H246" s="25"/>
      <c r="I246" s="25"/>
      <c r="J246" s="25"/>
      <c r="K246" s="25"/>
      <c r="L246" s="25"/>
      <c r="M246" s="25"/>
      <c r="N246" s="25"/>
      <c r="O246" s="27"/>
      <c r="P246"/>
      <c r="Q246"/>
      <c r="R246"/>
      <c r="S246"/>
      <c r="T246"/>
      <c r="U246"/>
      <c r="V246"/>
    </row>
    <row r="247" spans="7:22" ht="14.25">
      <c r="G247" s="23"/>
      <c r="H247" s="25"/>
      <c r="I247" s="25"/>
      <c r="J247" s="25"/>
      <c r="K247" s="25"/>
      <c r="L247" s="25"/>
      <c r="M247" s="25"/>
      <c r="N247" s="25"/>
      <c r="O247" s="27"/>
      <c r="P247"/>
      <c r="Q247"/>
      <c r="R247"/>
      <c r="S247"/>
      <c r="T247"/>
      <c r="U247"/>
      <c r="V247"/>
    </row>
    <row r="248" spans="7:22" ht="14.25">
      <c r="G248" s="23"/>
      <c r="H248" s="25"/>
      <c r="I248" s="25"/>
      <c r="J248" s="25"/>
      <c r="K248" s="25"/>
      <c r="L248" s="25"/>
      <c r="M248" s="25"/>
      <c r="N248" s="25"/>
      <c r="O248" s="27"/>
      <c r="P248"/>
      <c r="Q248"/>
      <c r="R248"/>
      <c r="S248"/>
      <c r="T248"/>
      <c r="U248"/>
      <c r="V248"/>
    </row>
    <row r="249" spans="7:22" ht="14.25">
      <c r="G249" s="23"/>
      <c r="H249" s="25"/>
      <c r="I249" s="25"/>
      <c r="J249" s="25"/>
      <c r="K249" s="25"/>
      <c r="L249" s="25"/>
      <c r="M249" s="25"/>
      <c r="N249" s="25"/>
      <c r="O249" s="27"/>
      <c r="P249"/>
      <c r="Q249"/>
      <c r="R249"/>
      <c r="S249"/>
      <c r="T249"/>
      <c r="U249"/>
      <c r="V249"/>
    </row>
    <row r="250" spans="7:22" ht="14.25">
      <c r="G250" s="23"/>
      <c r="H250" s="25"/>
      <c r="I250" s="25"/>
      <c r="J250" s="25"/>
      <c r="K250" s="25"/>
      <c r="L250" s="25"/>
      <c r="M250" s="25"/>
      <c r="N250" s="25"/>
      <c r="O250" s="27"/>
      <c r="P250"/>
      <c r="Q250"/>
      <c r="R250"/>
      <c r="S250"/>
      <c r="T250"/>
      <c r="U250"/>
      <c r="V250"/>
    </row>
    <row r="251" spans="7:22" ht="14.25">
      <c r="G251" s="23"/>
      <c r="H251" s="25"/>
      <c r="I251" s="25"/>
      <c r="J251" s="25"/>
      <c r="K251" s="25"/>
      <c r="L251" s="25"/>
      <c r="M251" s="25"/>
      <c r="N251" s="25"/>
      <c r="O251" s="27"/>
      <c r="P251"/>
      <c r="Q251"/>
      <c r="R251"/>
      <c r="S251"/>
      <c r="T251"/>
      <c r="U251"/>
      <c r="V251"/>
    </row>
    <row r="252" spans="7:22" ht="14.25">
      <c r="G252" s="23"/>
      <c r="H252" s="25"/>
      <c r="I252" s="25"/>
      <c r="J252" s="25"/>
      <c r="K252" s="25"/>
      <c r="L252" s="25"/>
      <c r="M252" s="25"/>
      <c r="N252" s="25"/>
      <c r="O252" s="27"/>
      <c r="P252"/>
      <c r="Q252"/>
      <c r="R252"/>
      <c r="S252"/>
      <c r="T252"/>
      <c r="U252"/>
      <c r="V252"/>
    </row>
    <row r="253" spans="7:22" ht="14.25">
      <c r="G253" s="23"/>
      <c r="H253" s="25"/>
      <c r="I253" s="25"/>
      <c r="J253" s="25"/>
      <c r="K253" s="25"/>
      <c r="L253" s="25"/>
      <c r="M253" s="25"/>
      <c r="N253" s="25"/>
      <c r="O253" s="27"/>
      <c r="P253"/>
      <c r="Q253"/>
      <c r="R253"/>
      <c r="S253"/>
      <c r="T253"/>
      <c r="U253"/>
      <c r="V253"/>
    </row>
    <row r="254" spans="7:22" ht="14.25">
      <c r="G254" s="23"/>
      <c r="H254" s="25"/>
      <c r="I254" s="25"/>
      <c r="J254" s="25"/>
      <c r="K254" s="25"/>
      <c r="L254" s="25"/>
      <c r="M254" s="25"/>
      <c r="N254" s="25"/>
      <c r="O254" s="27"/>
      <c r="P254"/>
      <c r="Q254"/>
      <c r="R254"/>
      <c r="S254"/>
      <c r="T254"/>
      <c r="U254"/>
      <c r="V254"/>
    </row>
    <row r="255" spans="4:22" ht="14.25">
      <c r="D255"/>
      <c r="F255"/>
      <c r="G255" s="23"/>
      <c r="H255" s="25"/>
      <c r="I255" s="25"/>
      <c r="J255" s="25"/>
      <c r="K255" s="25"/>
      <c r="L255" s="25"/>
      <c r="M255" s="25"/>
      <c r="N255" s="25"/>
      <c r="O255" s="27"/>
      <c r="P255"/>
      <c r="Q255"/>
      <c r="R255"/>
      <c r="S255"/>
      <c r="T255"/>
      <c r="U255"/>
      <c r="V255"/>
    </row>
    <row r="256" spans="4:22" ht="14.25">
      <c r="D256"/>
      <c r="F256"/>
      <c r="G256" s="23"/>
      <c r="H256" s="25"/>
      <c r="I256" s="25"/>
      <c r="J256" s="25"/>
      <c r="K256" s="25"/>
      <c r="L256" s="25"/>
      <c r="M256" s="25"/>
      <c r="N256" s="25"/>
      <c r="O256" s="27"/>
      <c r="P256"/>
      <c r="Q256"/>
      <c r="R256"/>
      <c r="S256"/>
      <c r="T256"/>
      <c r="U256"/>
      <c r="V256"/>
    </row>
    <row r="257" spans="4:22" ht="14.25">
      <c r="D257"/>
      <c r="F257"/>
      <c r="G257" s="23"/>
      <c r="H257" s="25"/>
      <c r="I257" s="25"/>
      <c r="J257" s="25"/>
      <c r="K257" s="25"/>
      <c r="L257" s="25"/>
      <c r="M257" s="25"/>
      <c r="N257" s="25"/>
      <c r="O257" s="27"/>
      <c r="P257"/>
      <c r="Q257"/>
      <c r="R257"/>
      <c r="S257"/>
      <c r="T257"/>
      <c r="U257"/>
      <c r="V257"/>
    </row>
    <row r="258" spans="4:22" ht="14.25">
      <c r="D258"/>
      <c r="F258"/>
      <c r="G258" s="23"/>
      <c r="H258" s="25"/>
      <c r="I258" s="25"/>
      <c r="J258" s="25"/>
      <c r="K258" s="25"/>
      <c r="L258" s="25"/>
      <c r="M258" s="25"/>
      <c r="N258" s="25"/>
      <c r="O258" s="27"/>
      <c r="P258"/>
      <c r="Q258"/>
      <c r="R258"/>
      <c r="S258"/>
      <c r="T258"/>
      <c r="U258"/>
      <c r="V258"/>
    </row>
    <row r="259" spans="4:22" ht="14.25">
      <c r="D259"/>
      <c r="F259"/>
      <c r="G259" s="23"/>
      <c r="H259" s="25"/>
      <c r="I259" s="25"/>
      <c r="J259" s="25"/>
      <c r="K259" s="25"/>
      <c r="L259" s="25"/>
      <c r="M259" s="25"/>
      <c r="N259" s="25"/>
      <c r="O259" s="27"/>
      <c r="P259"/>
      <c r="Q259"/>
      <c r="R259"/>
      <c r="S259"/>
      <c r="T259"/>
      <c r="U259"/>
      <c r="V259"/>
    </row>
    <row r="260" spans="4:22" ht="14.25">
      <c r="D260"/>
      <c r="F260"/>
      <c r="G260" s="23"/>
      <c r="H260" s="25"/>
      <c r="I260" s="25"/>
      <c r="J260" s="25"/>
      <c r="K260" s="25"/>
      <c r="L260" s="25"/>
      <c r="M260" s="25"/>
      <c r="N260" s="25"/>
      <c r="O260" s="27"/>
      <c r="P260"/>
      <c r="Q260"/>
      <c r="R260"/>
      <c r="S260"/>
      <c r="T260"/>
      <c r="U260"/>
      <c r="V260"/>
    </row>
    <row r="261" spans="4:22" ht="14.25">
      <c r="D261"/>
      <c r="F261"/>
      <c r="G261" s="23"/>
      <c r="H261" s="25"/>
      <c r="I261" s="25"/>
      <c r="J261" s="25"/>
      <c r="K261" s="25"/>
      <c r="L261" s="25"/>
      <c r="M261" s="25"/>
      <c r="N261" s="25"/>
      <c r="O261" s="27"/>
      <c r="P261"/>
      <c r="Q261"/>
      <c r="R261"/>
      <c r="S261"/>
      <c r="T261"/>
      <c r="U261"/>
      <c r="V261"/>
    </row>
    <row r="262" spans="4:22" ht="14.25">
      <c r="D262"/>
      <c r="F262"/>
      <c r="G262" s="23"/>
      <c r="H262" s="25"/>
      <c r="I262" s="25"/>
      <c r="J262" s="25"/>
      <c r="K262" s="25"/>
      <c r="L262" s="25"/>
      <c r="M262" s="25"/>
      <c r="N262" s="25"/>
      <c r="O262" s="27"/>
      <c r="P262"/>
      <c r="Q262"/>
      <c r="R262"/>
      <c r="S262"/>
      <c r="T262"/>
      <c r="U262"/>
      <c r="V262"/>
    </row>
    <row r="263" spans="4:22" ht="14.25">
      <c r="D263"/>
      <c r="F263"/>
      <c r="G263" s="23"/>
      <c r="H263" s="25"/>
      <c r="I263" s="25"/>
      <c r="J263" s="25"/>
      <c r="K263" s="25"/>
      <c r="L263" s="25"/>
      <c r="M263" s="25"/>
      <c r="N263" s="25"/>
      <c r="O263" s="27"/>
      <c r="P263"/>
      <c r="Q263"/>
      <c r="R263"/>
      <c r="S263"/>
      <c r="T263"/>
      <c r="U263"/>
      <c r="V263"/>
    </row>
    <row r="264" spans="4:22" ht="14.25">
      <c r="D264"/>
      <c r="F264"/>
      <c r="G264" s="23"/>
      <c r="H264" s="25"/>
      <c r="I264" s="25"/>
      <c r="J264" s="25"/>
      <c r="K264" s="25"/>
      <c r="L264" s="25"/>
      <c r="M264" s="25"/>
      <c r="N264" s="25"/>
      <c r="O264" s="27"/>
      <c r="P264"/>
      <c r="Q264"/>
      <c r="R264"/>
      <c r="S264"/>
      <c r="T264"/>
      <c r="U264"/>
      <c r="V264"/>
    </row>
  </sheetData>
  <sheetProtection/>
  <mergeCells count="21">
    <mergeCell ref="B3:F3"/>
    <mergeCell ref="B1:O1"/>
    <mergeCell ref="N4:O4"/>
    <mergeCell ref="H4:I4"/>
    <mergeCell ref="O5:O7"/>
    <mergeCell ref="N5:N7"/>
    <mergeCell ref="M5:M7"/>
    <mergeCell ref="D6:D7"/>
    <mergeCell ref="B8:C8"/>
    <mergeCell ref="P5:P7"/>
    <mergeCell ref="F5:F7"/>
    <mergeCell ref="A5:A8"/>
    <mergeCell ref="G5:G7"/>
    <mergeCell ref="E6:E7"/>
    <mergeCell ref="J59:L59"/>
    <mergeCell ref="L5:L7"/>
    <mergeCell ref="H5:K6"/>
    <mergeCell ref="B5:B7"/>
  </mergeCells>
  <printOptions/>
  <pageMargins left="0.4" right="0.15694444444444444" top="0.77" bottom="0.2" header="0.22" footer="0.2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远达电脑</cp:lastModifiedBy>
  <cp:lastPrinted>2019-11-05T03:16:26Z</cp:lastPrinted>
  <dcterms:created xsi:type="dcterms:W3CDTF">2009-11-23T02:48:23Z</dcterms:created>
  <dcterms:modified xsi:type="dcterms:W3CDTF">2023-12-21T03:08:20Z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