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永泰县乡村振兴星级村2024年项目清单（征求意见稿）" sheetId="1" r:id="rId1"/>
  </sheets>
  <definedNames>
    <definedName name="_xlnm._FilterDatabase" localSheetId="0" hidden="1">'永泰县乡村振兴星级村2024年项目清单（征求意见稿）'!$A$1:$L$16</definedName>
    <definedName name="_xlnm.Print_Titles" localSheetId="0">'永泰县乡村振兴星级村2024年项目清单（征求意见稿）'!$4:$5</definedName>
  </definedNames>
  <calcPr calcId="144525"/>
</workbook>
</file>

<file path=xl/sharedStrings.xml><?xml version="1.0" encoding="utf-8"?>
<sst xmlns="http://schemas.openxmlformats.org/spreadsheetml/2006/main" count="66" uniqueCount="58">
  <si>
    <t>附件</t>
  </si>
  <si>
    <t>永泰县2024年度乡村振兴星级村项目汇总表</t>
  </si>
  <si>
    <t>单位：万元</t>
  </si>
  <si>
    <t>序号</t>
  </si>
  <si>
    <t>项目
主体</t>
  </si>
  <si>
    <t>项目名称</t>
  </si>
  <si>
    <t>建设内容</t>
  </si>
  <si>
    <t>项目意义</t>
  </si>
  <si>
    <t>类别</t>
  </si>
  <si>
    <t>项目
总投资</t>
  </si>
  <si>
    <t>其中</t>
  </si>
  <si>
    <t>计划开
工时间</t>
  </si>
  <si>
    <t>计划竣
工时间</t>
  </si>
  <si>
    <t>专项
资金</t>
  </si>
  <si>
    <t>财政非
专项资金</t>
  </si>
  <si>
    <t>其他
资金</t>
  </si>
  <si>
    <t>塘前乡
芋坑村</t>
  </si>
  <si>
    <t>芋坑村芋坑便民服务中心</t>
  </si>
  <si>
    <t>计划投资350万元，建筑占地面积332.96平方，共计5层。项目建成后，一楼用于便民服务场所及农产品展示及直播销售平台，作为中草药销售及配套服务场所；二楼租用给农家乐经营者使用；三楼用于发展民宿等。</t>
  </si>
  <si>
    <t>项目用途及意义：一楼用于便民服务场所及农产品展示及直播销售平台，作为贡享本草公司中草药销售及配套服务场所。二楼租用给农家乐经营者使用，目前已有经营者有意向租用，三楼用于发展民宿等。</t>
  </si>
  <si>
    <t>乡村产业振兴</t>
  </si>
  <si>
    <t>城峰镇
力生村</t>
  </si>
  <si>
    <t>青畲公社精致农场</t>
  </si>
  <si>
    <t>在六角坑自然村打造畲族特色精致农场，完成农场机耕路路面提升约500米、排水设施修缮约500米、梯田挡墙加固升级约900米、田园小溪周边整治、农场文化氛围提升,建设“我在永泰有亩田”线下体验基地，主要完成基地户外功能区建设宣传及周边环境整治提升。</t>
  </si>
  <si>
    <t>生成具有种植、加工、体验、教育、文化推广等工程的三产融合小型多功能农场，丰富小规模农园的业态，提升产品附加值，也助力提升产业的文化价值。</t>
  </si>
  <si>
    <t>农场休闲配套设施</t>
  </si>
  <si>
    <t>农场周边农房外观提升增添畲风元素，房前约200平场地规整及铺装，改善周边村庄风貌，配套约160平小平台及滑道等休闲设施供游客休憩。</t>
  </si>
  <si>
    <t>为有效提高造血式村财收入，特建设农场游玩设施，改善周边村庄风貌，引进第三方公司运营，引流城区游客，促进农村空间、农业产品、消费市场的有效衔接。</t>
  </si>
  <si>
    <t>乡村基础设施</t>
  </si>
  <si>
    <t>城峰镇
太原村</t>
  </si>
  <si>
    <t>啤酒小镇周边配套设施</t>
  </si>
  <si>
    <t>提升精酿啤酒小镇周边设施，修建周边村主干1200米，含路基修复、铺设沥青路面以及解决排水问题等，改造提升成商业步行街，同时修缮旧房约600平作为游客接待服务中心，对外销售农物产品等，同时开发啤酒小镇周边现存的文物摩崖石刻，通过修建石刻路径，为游客增加一处新的观光点，与啤酒小镇项目衔接成片，带动村民增加收入。</t>
  </si>
  <si>
    <t>为配合精酿啤酒小镇项目建设，进一步提升周边配套设施，做好文旅商业街项目，盘活现有资源，拓展特色产业发展，增加村财村民收入。</t>
  </si>
  <si>
    <t>梧桐镇
春光村</t>
  </si>
  <si>
    <t>农事田园研学基地</t>
  </si>
  <si>
    <t>1.流转农田引入农科企业打造集农业生产、农耕体验、农学教育等一体的农业研学体验区，并利用农田原有步行道结合田埂打造观光小火车，田园穿行结合溪岸游增加旅游体验。
2.建设永泰县水运文化馆，以永泰大樟溪水运文化为主线，展示永泰县水运发展历史及近年来永泰县深入践行“绿水青山就是金山银山”发展理念，保护好水生态、布局水产业、打响水品牌的各方面举措。</t>
  </si>
  <si>
    <t>以生产+体验+教育的模式，吸引周边中小学校前来现场体验农耕文化、水运文化；并通过田园观光小火车串联周边景观推动产业融合发展，增加村财收入。</t>
  </si>
  <si>
    <t>嵩口镇
三峰村</t>
  </si>
  <si>
    <t>嵩口镇三峰村农旅项目</t>
  </si>
  <si>
    <t>进一步修缮旧电影院，开发休闲农旅、研学等项目；在三峰、下溪坂、渤口、前岭尾、里岭尾、阔濑等自然村拓宽硬化机耕路，及建设农用水渠和拦水坝；建设洋边自然村公厕一座，修缮阔濑自然村道路。</t>
  </si>
  <si>
    <t>促进三峰村农文旅融合发展，增加村民和村财收入，每年可增加村财收入3万元。提升三峰村现代农业设施水平，增加村民种植收入。改善村容村貌，方便群众生产生活。</t>
  </si>
  <si>
    <t>洑口乡
山寨村</t>
  </si>
  <si>
    <t>山寨村文旅综合开发项目</t>
  </si>
  <si>
    <t>项目主要在祥福堂打造，祥福堂为闲置的房屋，通过村委会流转，对闲置的房屋进行改造。祥福堂占地约922平方米，总投资200万，建设文化历史展厅约200平，包厢茶室约300平，艺文体验空间约300平，约100平设备仓库空间。建成后由山寨村委会发包给厦门朗乡公司运营，年可增加村财收入5万元以上。</t>
  </si>
  <si>
    <t>该项目建成后，对进一步提升山寨村文旅知名度及品牌价值、延伸上下游产业链、引导带动当地群众增收致富、推进当地经济的可持续发展具有重要意义。</t>
  </si>
  <si>
    <t>盖洋乡
盖洋村</t>
  </si>
  <si>
    <t>盖洋红稻米产业园</t>
  </si>
  <si>
    <t>1、依托省农科院、高校等平台，种植高山优质大米约200亩，打造高山优质米基地。
2、将旧竹编厂改建为米粉及碾米加工厂，面积约2亩，购置米粉、碾米等相关设备，实现一二三产业融合发展。</t>
  </si>
  <si>
    <t>提升盖洋乡稻米及衍生产业，增加村财收入，带动村民增收。</t>
  </si>
  <si>
    <t>霞拔乡
仁里村</t>
  </si>
  <si>
    <t>仁里村中首泰阳中草药配套设施</t>
  </si>
  <si>
    <t>仁里村记忆馆面积约450平装修和旧小学面积约800平改造，承租给中首泰阳作为展示点。提升中首泰阳中草药基地配套设施包括建设300m排水渠以及专业化灌溉设施；提升中草药半成品加工厂场所的配套设施包括水电工程以及内部装潢。</t>
  </si>
  <si>
    <t>将闲置的自然村旧小学改造建设交予第三方运营，盘活乡村闲置用地。完善了中草药的灌溉配套设施带动村财增收，增加村民收入。</t>
  </si>
  <si>
    <t>大洋镇
棋杆村</t>
  </si>
  <si>
    <t>棋杆村花林文旅产业配套</t>
  </si>
  <si>
    <t>对棋杆村闲置自然村小学（心泊院里）580m²进行改造建设；建设1个旅游公厕；对稻田观景平台160m²进行改造、打造森系乐园，建设树屋滑梯，丛林探险，趣味无动力滑索，丛林穿越爬网等4个项目。</t>
  </si>
  <si>
    <t>将闲置的自然村旧小学改造建设，交予第三方运营，与银杏公园、国保单位名山室和棋杆村民宿连片发展，增加村财收入，吸引人流量，带动全镇乡村旅游，起到乡村振兴引领作用。预计给村财增收每年4万元+5%营业额抽成</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</si>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</sst>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indexed="8"/>
      <name val="宋体"/>
      <charset val="134"/>
      <scheme val="minor"/>
    </font>
    <font>
      <b/>
      <sz val="20"/>
      <color indexed="8"/>
      <name val="宋体"/>
      <charset val="134"/>
      <scheme val="minor"/>
    </font>
    <font>
      <sz val="12"/>
      <color indexed="8"/>
      <name val="宋体"/>
      <charset val="134"/>
      <scheme val="minor"/>
    </font>
    <font>
      <b/>
      <sz val="12"/>
      <color indexed="8"/>
      <name val="宋体"/>
      <charset val="134"/>
      <scheme val="minor"/>
    </font>
    <font>
      <b/>
      <sz val="12"/>
      <color indexed="8"/>
      <name val="宋体"/>
      <charset val="134"/>
    </font>
    <font>
      <sz val="14"/>
      <color indexed="8"/>
      <name val="宋体"/>
      <charset val="134"/>
      <scheme val="minor"/>
    </font>
    <font>
      <b/>
      <sz val="22"/>
      <color indexed="8"/>
      <name val="宋体"/>
      <charset val="134"/>
      <scheme val="minor"/>
    </font>
    <font>
      <sz val="20"/>
      <color indexed="8"/>
      <name val="方正小标宋简体"/>
      <charset val="134"/>
    </font>
    <font>
      <b/>
      <sz val="12"/>
      <name val="宋体"/>
      <charset val="134"/>
      <scheme val="minor"/>
    </font>
    <font>
      <sz val="14"/>
      <color theme="1"/>
      <name val="宋体"/>
      <charset val="134"/>
      <scheme val="minor"/>
    </font>
    <font>
      <b/>
      <sz val="14"/>
      <color theme="1"/>
      <name val="宋体"/>
      <charset val="134"/>
      <scheme val="minor"/>
    </font>
    <font>
      <b/>
      <sz val="14"/>
      <color indexed="8"/>
      <name val="宋体"/>
      <charset val="134"/>
      <scheme val="minor"/>
    </font>
    <font>
      <sz val="14"/>
      <name val="宋体"/>
      <charset val="134"/>
      <scheme val="minor"/>
    </font>
    <font>
      <b/>
      <sz val="14"/>
      <name val="宋体"/>
      <charset val="134"/>
      <scheme val="minor"/>
    </font>
    <font>
      <sz val="12"/>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theme="1"/>
      <name val="宋体"/>
      <charset val="134"/>
      <scheme val="minor"/>
    </font>
    <font>
      <b/>
      <sz val="13"/>
      <color theme="3"/>
      <name val="宋体"/>
      <charset val="134"/>
      <scheme val="minor"/>
    </font>
    <font>
      <b/>
      <sz val="11"/>
      <color theme="3"/>
      <name val="宋体"/>
      <charset val="134"/>
      <scheme val="minor"/>
    </font>
    <font>
      <sz val="11"/>
      <color rgb="FFFF0000"/>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7"/>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9"/>
        <bgColor indexed="64"/>
      </patternFill>
    </fill>
    <fill>
      <patternFill patternType="solid">
        <fgColor theme="5" tint="0.799981688894314"/>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59999389629810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6" fillId="24"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0" fillId="0" borderId="0" applyBorder="false">
      <alignment vertical="center"/>
    </xf>
    <xf numFmtId="0" fontId="15" fillId="11"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31" fillId="28" borderId="10" applyNumberFormat="false" applyAlignment="false" applyProtection="false">
      <alignment vertical="center"/>
    </xf>
    <xf numFmtId="0" fontId="30" fillId="0" borderId="6" applyNumberFormat="false" applyFill="false" applyAlignment="false" applyProtection="false">
      <alignment vertical="center"/>
    </xf>
    <xf numFmtId="0" fontId="26" fillId="26" borderId="9" applyNumberFormat="false" applyAlignment="false" applyProtection="false">
      <alignment vertical="center"/>
    </xf>
    <xf numFmtId="0" fontId="27" fillId="0" borderId="0" applyNumberFormat="false" applyFill="false" applyBorder="false" applyAlignment="false" applyProtection="false">
      <alignment vertical="center"/>
    </xf>
    <xf numFmtId="0" fontId="32" fillId="29" borderId="11" applyNumberFormat="false" applyAlignment="false" applyProtection="false">
      <alignment vertical="center"/>
    </xf>
    <xf numFmtId="0" fontId="15" fillId="30"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42" fontId="21" fillId="0" borderId="0" applyFont="false" applyFill="false" applyBorder="false" applyAlignment="false" applyProtection="false">
      <alignment vertical="center"/>
    </xf>
    <xf numFmtId="0" fontId="23" fillId="0" borderId="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4" fillId="29" borderId="9" applyNumberFormat="false" applyAlignment="false" applyProtection="false">
      <alignment vertical="center"/>
    </xf>
    <xf numFmtId="0" fontId="16" fillId="31" borderId="0" applyNumberFormat="false" applyBorder="false" applyAlignment="false" applyProtection="false">
      <alignment vertical="center"/>
    </xf>
    <xf numFmtId="41" fontId="21" fillId="0" borderId="0" applyFont="false" applyFill="false" applyBorder="false" applyAlignment="false" applyProtection="false">
      <alignment vertical="center"/>
    </xf>
    <xf numFmtId="0" fontId="16" fillId="10" borderId="0" applyNumberFormat="false" applyBorder="false" applyAlignment="false" applyProtection="false">
      <alignment vertical="center"/>
    </xf>
    <xf numFmtId="0" fontId="21" fillId="16" borderId="8" applyNumberFormat="false" applyFont="false" applyAlignment="false" applyProtection="false">
      <alignment vertical="center"/>
    </xf>
    <xf numFmtId="0" fontId="25" fillId="23" borderId="0" applyNumberFormat="false" applyBorder="false" applyAlignment="false" applyProtection="false">
      <alignment vertical="center"/>
    </xf>
    <xf numFmtId="44" fontId="21" fillId="0" borderId="0" applyFont="false" applyFill="false" applyBorder="false" applyAlignment="false" applyProtection="false">
      <alignment vertical="center"/>
    </xf>
    <xf numFmtId="43" fontId="21" fillId="0" borderId="0" applyFont="false" applyFill="false" applyBorder="false" applyAlignment="false" applyProtection="false">
      <alignment vertical="center"/>
    </xf>
    <xf numFmtId="0" fontId="22"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21" fillId="0" borderId="0" applyFont="false" applyFill="false" applyBorder="false" applyAlignment="false" applyProtection="false">
      <alignment vertical="center"/>
    </xf>
    <xf numFmtId="0" fontId="20" fillId="0" borderId="5" applyNumberFormat="false" applyFill="false" applyAlignment="false" applyProtection="false">
      <alignment vertical="center"/>
    </xf>
    <xf numFmtId="0" fontId="0" fillId="0" borderId="0" applyBorder="false">
      <alignment vertical="center"/>
    </xf>
    <xf numFmtId="0" fontId="15" fillId="32"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9" fillId="0" borderId="4" applyNumberFormat="false" applyFill="false" applyAlignment="false" applyProtection="false">
      <alignment vertical="center"/>
    </xf>
    <xf numFmtId="0" fontId="16"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7" fillId="4"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5" fillId="2" borderId="0" applyNumberFormat="false" applyBorder="false" applyAlignment="false" applyProtection="false">
      <alignment vertical="center"/>
    </xf>
  </cellStyleXfs>
  <cellXfs count="41">
    <xf numFmtId="0" fontId="0" fillId="0" borderId="0" xfId="0">
      <alignment vertical="center"/>
    </xf>
    <xf numFmtId="0" fontId="0" fillId="0" borderId="0" xfId="0" applyFont="true" applyFill="true">
      <alignment vertical="center"/>
    </xf>
    <xf numFmtId="0" fontId="1" fillId="0" borderId="0" xfId="0" applyFont="true" applyFill="true">
      <alignment vertical="center"/>
    </xf>
    <xf numFmtId="0" fontId="2" fillId="0" borderId="0" xfId="0" applyFont="true" applyFill="true" applyAlignment="true">
      <alignment horizontal="center" vertical="center" wrapText="true"/>
    </xf>
    <xf numFmtId="0" fontId="3" fillId="0" borderId="0" xfId="0" applyFont="true" applyFill="true">
      <alignment vertical="center"/>
    </xf>
    <xf numFmtId="0" fontId="2" fillId="0" borderId="0" xfId="0" applyFont="true" applyFill="true" applyAlignment="true">
      <alignment horizontal="center" vertical="center"/>
    </xf>
    <xf numFmtId="0" fontId="2" fillId="0" borderId="0" xfId="0" applyFont="true" applyFill="true">
      <alignment vertical="center"/>
    </xf>
    <xf numFmtId="0" fontId="4" fillId="0" borderId="0" xfId="0" applyFont="true" applyFill="true">
      <alignment vertical="center"/>
    </xf>
    <xf numFmtId="0" fontId="2" fillId="0" borderId="0" xfId="0" applyFont="true" applyFill="true" applyAlignment="true">
      <alignment vertical="center"/>
    </xf>
    <xf numFmtId="0" fontId="0" fillId="0" borderId="0" xfId="0" applyFill="true">
      <alignment vertical="center"/>
    </xf>
    <xf numFmtId="0" fontId="0" fillId="0" borderId="0" xfId="0" applyFill="true" applyAlignment="true">
      <alignment horizontal="center" vertical="center"/>
    </xf>
    <xf numFmtId="0" fontId="0" fillId="0" borderId="0" xfId="0" applyFill="true" applyAlignment="true">
      <alignment horizontal="left" vertical="center"/>
    </xf>
    <xf numFmtId="0" fontId="5" fillId="0" borderId="0" xfId="0" applyFont="true" applyFill="true" applyAlignment="true">
      <alignment horizontal="left" vertical="center"/>
    </xf>
    <xf numFmtId="0" fontId="6" fillId="0" borderId="0" xfId="0" applyFont="true" applyFill="true" applyAlignment="true">
      <alignment horizontal="center" vertical="center"/>
    </xf>
    <xf numFmtId="0" fontId="6" fillId="0" borderId="0" xfId="0" applyFont="true" applyFill="true" applyAlignment="true">
      <alignment horizontal="left" vertical="center"/>
    </xf>
    <xf numFmtId="0" fontId="7" fillId="0" borderId="0" xfId="0" applyFont="true" applyFill="true" applyAlignment="true">
      <alignment horizontal="center" vertical="center"/>
    </xf>
    <xf numFmtId="0" fontId="7" fillId="0" borderId="0" xfId="0" applyFont="true" applyFill="true" applyAlignment="true">
      <alignment horizontal="left" vertical="center"/>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left" vertical="center" wrapText="true"/>
    </xf>
    <xf numFmtId="0" fontId="5" fillId="0" borderId="1" xfId="0" applyNumberFormat="true" applyFont="true" applyFill="true" applyBorder="true" applyAlignment="true">
      <alignment horizontal="left" vertical="center" wrapText="true"/>
    </xf>
    <xf numFmtId="0" fontId="9" fillId="0" borderId="2" xfId="0" applyFont="true" applyFill="true" applyBorder="true" applyAlignment="true">
      <alignment horizontal="center" vertical="center"/>
    </xf>
    <xf numFmtId="0" fontId="11" fillId="0" borderId="2"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lignment horizontal="left" vertical="center" wrapText="true"/>
    </xf>
    <xf numFmtId="0" fontId="9" fillId="0" borderId="3" xfId="0" applyFont="true" applyFill="true" applyBorder="true" applyAlignment="true">
      <alignment horizontal="center" vertical="center"/>
    </xf>
    <xf numFmtId="0" fontId="11" fillId="0" borderId="3"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9" fillId="0" borderId="1" xfId="0" applyNumberFormat="true" applyFont="true" applyFill="true" applyBorder="true" applyAlignment="true">
      <alignment horizontal="left" vertical="center" wrapText="true"/>
    </xf>
    <xf numFmtId="0" fontId="11"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0" fontId="11" fillId="0" borderId="1" xfId="0" applyNumberFormat="true" applyFont="true" applyFill="true" applyBorder="true" applyAlignment="true">
      <alignment horizontal="center" vertical="center" wrapText="true"/>
    </xf>
    <xf numFmtId="0" fontId="11" fillId="0" borderId="1" xfId="0" applyNumberFormat="true" applyFont="true" applyFill="true" applyBorder="true" applyAlignment="true">
      <alignment horizontal="left" vertical="center" wrapText="true"/>
    </xf>
    <xf numFmtId="0" fontId="0" fillId="0" borderId="0" xfId="0" applyFont="true" applyFill="true" applyAlignment="true">
      <alignment horizontal="left" vertical="center"/>
    </xf>
    <xf numFmtId="0" fontId="0" fillId="0" borderId="0" xfId="0" applyFont="true" applyFill="true" applyAlignment="true">
      <alignment horizontal="center" vertical="center"/>
    </xf>
    <xf numFmtId="0" fontId="9"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4" fillId="0" borderId="0" xfId="0" applyFont="true" applyFill="true" applyAlignment="true">
      <alignment horizontal="center"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常规 5" xfId="11"/>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6"/>
  <sheetViews>
    <sheetView tabSelected="1" zoomScale="80" zoomScaleNormal="80" workbookViewId="0">
      <pane ySplit="5" topLeftCell="A6" activePane="bottomLeft" state="frozen"/>
      <selection/>
      <selection pane="bottomLeft" activeCell="S7" sqref="S7"/>
    </sheetView>
  </sheetViews>
  <sheetFormatPr defaultColWidth="9" defaultRowHeight="13.5"/>
  <cols>
    <col min="1" max="1" width="5.775" style="9" customWidth="true"/>
    <col min="2" max="2" width="8.99166666666667" style="10" customWidth="true"/>
    <col min="3" max="3" width="16.675" style="11" customWidth="true"/>
    <col min="4" max="4" width="49.4166666666667" style="11" customWidth="true"/>
    <col min="5" max="5" width="47.5083333333333" style="11" customWidth="true"/>
    <col min="6" max="6" width="9.99166666666667" style="9" customWidth="true"/>
    <col min="7" max="7" width="7.91666666666667" style="10" customWidth="true"/>
    <col min="8" max="8" width="6.09166666666667" style="10" customWidth="true"/>
    <col min="9" max="9" width="9.94166666666667" style="10" customWidth="true"/>
    <col min="10" max="10" width="5.78333333333333" style="10" customWidth="true"/>
    <col min="11" max="11" width="11.2333333333333" style="10" customWidth="true"/>
    <col min="12" max="12" width="10.4083333333333" style="10" customWidth="true"/>
    <col min="13" max="16384" width="9" style="9"/>
  </cols>
  <sheetData>
    <row r="1" s="1" customFormat="true" ht="23" customHeight="true" spans="1:12">
      <c r="A1" s="12" t="s">
        <v>0</v>
      </c>
      <c r="B1" s="12"/>
      <c r="C1" s="12"/>
      <c r="D1" s="12"/>
      <c r="E1" s="34"/>
      <c r="G1" s="35"/>
      <c r="H1" s="35"/>
      <c r="I1" s="35"/>
      <c r="J1" s="35"/>
      <c r="K1" s="35"/>
      <c r="L1" s="35"/>
    </row>
    <row r="2" s="2" customFormat="true" ht="42" customHeight="true" spans="1:12">
      <c r="A2" s="13" t="s">
        <v>1</v>
      </c>
      <c r="B2" s="13"/>
      <c r="C2" s="14"/>
      <c r="D2" s="13"/>
      <c r="E2" s="13"/>
      <c r="F2" s="13"/>
      <c r="G2" s="13"/>
      <c r="H2" s="13"/>
      <c r="I2" s="13"/>
      <c r="J2" s="13"/>
      <c r="K2" s="13"/>
      <c r="L2" s="13"/>
    </row>
    <row r="3" s="2" customFormat="true" ht="21" customHeight="true" spans="1:12">
      <c r="A3" s="15"/>
      <c r="B3" s="15"/>
      <c r="C3" s="16"/>
      <c r="D3" s="15"/>
      <c r="E3" s="15"/>
      <c r="F3" s="15"/>
      <c r="G3" s="15"/>
      <c r="H3" s="15"/>
      <c r="I3" s="15"/>
      <c r="J3" s="15"/>
      <c r="K3" s="40" t="s">
        <v>2</v>
      </c>
      <c r="L3" s="40"/>
    </row>
    <row r="4" s="3" customFormat="true" ht="15" customHeight="true" spans="1:12">
      <c r="A4" s="17" t="s">
        <v>3</v>
      </c>
      <c r="B4" s="17" t="s">
        <v>4</v>
      </c>
      <c r="C4" s="17" t="s">
        <v>5</v>
      </c>
      <c r="D4" s="17" t="s">
        <v>6</v>
      </c>
      <c r="E4" s="17" t="s">
        <v>7</v>
      </c>
      <c r="F4" s="17" t="s">
        <v>8</v>
      </c>
      <c r="G4" s="17" t="s">
        <v>9</v>
      </c>
      <c r="H4" s="17" t="s">
        <v>10</v>
      </c>
      <c r="I4" s="17"/>
      <c r="J4" s="17"/>
      <c r="K4" s="17" t="s">
        <v>11</v>
      </c>
      <c r="L4" s="17" t="s">
        <v>12</v>
      </c>
    </row>
    <row r="5" s="3" customFormat="true" ht="33" customHeight="true" spans="1:12">
      <c r="A5" s="17"/>
      <c r="B5" s="17"/>
      <c r="C5" s="17"/>
      <c r="D5" s="17"/>
      <c r="E5" s="17"/>
      <c r="F5" s="17"/>
      <c r="G5" s="17"/>
      <c r="H5" s="17" t="s">
        <v>13</v>
      </c>
      <c r="I5" s="17" t="s">
        <v>14</v>
      </c>
      <c r="J5" s="17" t="s">
        <v>15</v>
      </c>
      <c r="K5" s="17"/>
      <c r="L5" s="17"/>
    </row>
    <row r="6" s="4" customFormat="true" ht="141" customHeight="true" spans="1:12">
      <c r="A6" s="18">
        <v>1</v>
      </c>
      <c r="B6" s="19" t="s">
        <v>16</v>
      </c>
      <c r="C6" s="20" t="s">
        <v>17</v>
      </c>
      <c r="D6" s="21" t="s">
        <v>18</v>
      </c>
      <c r="E6" s="21" t="s">
        <v>19</v>
      </c>
      <c r="F6" s="36" t="s">
        <v>20</v>
      </c>
      <c r="G6" s="37">
        <f>H6+I6+J6</f>
        <v>350</v>
      </c>
      <c r="H6" s="37">
        <v>200</v>
      </c>
      <c r="I6" s="37">
        <v>150</v>
      </c>
      <c r="J6" s="37">
        <v>0</v>
      </c>
      <c r="K6" s="37">
        <v>2024.03</v>
      </c>
      <c r="L6" s="37">
        <v>2024.11</v>
      </c>
    </row>
    <row r="7" s="4" customFormat="true" ht="133" customHeight="true" spans="1:12">
      <c r="A7" s="22">
        <v>2</v>
      </c>
      <c r="B7" s="23" t="s">
        <v>21</v>
      </c>
      <c r="C7" s="24" t="s">
        <v>22</v>
      </c>
      <c r="D7" s="21" t="s">
        <v>23</v>
      </c>
      <c r="E7" s="21" t="s">
        <v>24</v>
      </c>
      <c r="F7" s="36" t="s">
        <v>20</v>
      </c>
      <c r="G7" s="37">
        <f t="shared" ref="G7:G16" si="0">H7+I7+J7</f>
        <v>180</v>
      </c>
      <c r="H7" s="36">
        <v>150</v>
      </c>
      <c r="I7" s="36">
        <v>30</v>
      </c>
      <c r="J7" s="36">
        <v>0</v>
      </c>
      <c r="K7" s="36">
        <v>2024.04</v>
      </c>
      <c r="L7" s="36">
        <v>2024.08</v>
      </c>
    </row>
    <row r="8" s="4" customFormat="true" ht="97" customHeight="true" spans="1:12">
      <c r="A8" s="25"/>
      <c r="B8" s="26"/>
      <c r="C8" s="24" t="s">
        <v>25</v>
      </c>
      <c r="D8" s="21" t="s">
        <v>26</v>
      </c>
      <c r="E8" s="21" t="s">
        <v>27</v>
      </c>
      <c r="F8" s="36" t="s">
        <v>28</v>
      </c>
      <c r="G8" s="37">
        <f t="shared" si="0"/>
        <v>50</v>
      </c>
      <c r="H8" s="36">
        <v>50</v>
      </c>
      <c r="I8" s="36">
        <v>0</v>
      </c>
      <c r="J8" s="36">
        <v>0</v>
      </c>
      <c r="K8" s="36">
        <v>2024.04</v>
      </c>
      <c r="L8" s="36">
        <v>2024.08</v>
      </c>
    </row>
    <row r="9" s="4" customFormat="true" ht="171" customHeight="true" spans="1:12">
      <c r="A9" s="18">
        <v>3</v>
      </c>
      <c r="B9" s="27" t="s">
        <v>29</v>
      </c>
      <c r="C9" s="28" t="s">
        <v>30</v>
      </c>
      <c r="D9" s="28" t="s">
        <v>31</v>
      </c>
      <c r="E9" s="28" t="s">
        <v>32</v>
      </c>
      <c r="F9" s="37" t="s">
        <v>20</v>
      </c>
      <c r="G9" s="37">
        <f t="shared" si="0"/>
        <v>200</v>
      </c>
      <c r="H9" s="36">
        <v>200</v>
      </c>
      <c r="I9" s="36">
        <v>0</v>
      </c>
      <c r="J9" s="36">
        <v>0</v>
      </c>
      <c r="K9" s="36">
        <v>2024.05</v>
      </c>
      <c r="L9" s="36">
        <v>2024.09</v>
      </c>
    </row>
    <row r="10" s="5" customFormat="true" ht="200" customHeight="true" spans="1:12">
      <c r="A10" s="18">
        <v>4</v>
      </c>
      <c r="B10" s="29" t="s">
        <v>33</v>
      </c>
      <c r="C10" s="21" t="s">
        <v>34</v>
      </c>
      <c r="D10" s="21" t="s">
        <v>35</v>
      </c>
      <c r="E10" s="21" t="s">
        <v>36</v>
      </c>
      <c r="F10" s="37" t="s">
        <v>20</v>
      </c>
      <c r="G10" s="37">
        <f t="shared" si="0"/>
        <v>250</v>
      </c>
      <c r="H10" s="37">
        <v>200</v>
      </c>
      <c r="I10" s="37">
        <v>0</v>
      </c>
      <c r="J10" s="37">
        <v>50</v>
      </c>
      <c r="K10" s="37">
        <v>2024.05</v>
      </c>
      <c r="L10" s="37">
        <v>2024.12</v>
      </c>
    </row>
    <row r="11" s="6" customFormat="true" ht="125" customHeight="true" spans="1:12">
      <c r="A11" s="18">
        <v>5</v>
      </c>
      <c r="B11" s="29" t="s">
        <v>37</v>
      </c>
      <c r="C11" s="30" t="s">
        <v>38</v>
      </c>
      <c r="D11" s="30" t="s">
        <v>39</v>
      </c>
      <c r="E11" s="30" t="s">
        <v>40</v>
      </c>
      <c r="F11" s="37" t="s">
        <v>20</v>
      </c>
      <c r="G11" s="37">
        <f t="shared" si="0"/>
        <v>265</v>
      </c>
      <c r="H11" s="38">
        <v>200</v>
      </c>
      <c r="I11" s="38">
        <v>0</v>
      </c>
      <c r="J11" s="38">
        <v>65</v>
      </c>
      <c r="K11" s="37">
        <v>2024.01</v>
      </c>
      <c r="L11" s="37">
        <v>2024.12</v>
      </c>
    </row>
    <row r="12" s="6" customFormat="true" ht="161" customHeight="true" spans="1:12">
      <c r="A12" s="18">
        <v>6</v>
      </c>
      <c r="B12" s="29" t="s">
        <v>41</v>
      </c>
      <c r="C12" s="21" t="s">
        <v>42</v>
      </c>
      <c r="D12" s="21" t="s">
        <v>43</v>
      </c>
      <c r="E12" s="21" t="s">
        <v>44</v>
      </c>
      <c r="F12" s="37" t="s">
        <v>20</v>
      </c>
      <c r="G12" s="37">
        <f t="shared" si="0"/>
        <v>200</v>
      </c>
      <c r="H12" s="37">
        <v>200</v>
      </c>
      <c r="I12" s="37">
        <v>0</v>
      </c>
      <c r="J12" s="37">
        <v>0</v>
      </c>
      <c r="K12" s="36">
        <v>2024.06</v>
      </c>
      <c r="L12" s="36">
        <v>2024.12</v>
      </c>
    </row>
    <row r="13" s="7" customFormat="true" ht="126" customHeight="true" spans="1:12">
      <c r="A13" s="18">
        <v>7</v>
      </c>
      <c r="B13" s="27" t="s">
        <v>45</v>
      </c>
      <c r="C13" s="30" t="s">
        <v>46</v>
      </c>
      <c r="D13" s="30" t="s">
        <v>47</v>
      </c>
      <c r="E13" s="30" t="s">
        <v>48</v>
      </c>
      <c r="F13" s="39" t="s">
        <v>20</v>
      </c>
      <c r="G13" s="37">
        <f t="shared" si="0"/>
        <v>200</v>
      </c>
      <c r="H13" s="39">
        <v>200</v>
      </c>
      <c r="I13" s="39">
        <v>0</v>
      </c>
      <c r="J13" s="39">
        <v>0</v>
      </c>
      <c r="K13" s="39">
        <v>2024.03</v>
      </c>
      <c r="L13" s="39">
        <v>2024.12</v>
      </c>
    </row>
    <row r="14" s="6" customFormat="true" ht="135" customHeight="true" spans="1:12">
      <c r="A14" s="18">
        <v>8</v>
      </c>
      <c r="B14" s="31" t="s">
        <v>49</v>
      </c>
      <c r="C14" s="20" t="s">
        <v>50</v>
      </c>
      <c r="D14" s="21" t="s">
        <v>51</v>
      </c>
      <c r="E14" s="21" t="s">
        <v>52</v>
      </c>
      <c r="F14" s="37" t="s">
        <v>20</v>
      </c>
      <c r="G14" s="37">
        <f t="shared" si="0"/>
        <v>200</v>
      </c>
      <c r="H14" s="37">
        <v>200</v>
      </c>
      <c r="I14" s="37">
        <v>0</v>
      </c>
      <c r="J14" s="37">
        <v>0</v>
      </c>
      <c r="K14" s="37">
        <v>2024.04</v>
      </c>
      <c r="L14" s="37">
        <v>2024.12</v>
      </c>
    </row>
    <row r="15" s="8" customFormat="true" ht="132" customHeight="true" spans="1:12">
      <c r="A15" s="18">
        <v>9</v>
      </c>
      <c r="B15" s="32" t="s">
        <v>53</v>
      </c>
      <c r="C15" s="20" t="s">
        <v>54</v>
      </c>
      <c r="D15" s="21" t="s">
        <v>55</v>
      </c>
      <c r="E15" s="21" t="s">
        <v>56</v>
      </c>
      <c r="F15" s="37" t="s">
        <v>20</v>
      </c>
      <c r="G15" s="37">
        <f t="shared" si="0"/>
        <v>200</v>
      </c>
      <c r="H15" s="37">
        <v>200</v>
      </c>
      <c r="I15" s="37">
        <v>0</v>
      </c>
      <c r="J15" s="37">
        <v>0</v>
      </c>
      <c r="K15" s="37">
        <v>2024.01</v>
      </c>
      <c r="L15" s="37">
        <v>2024.12</v>
      </c>
    </row>
    <row r="16" s="6" customFormat="true" ht="41" customHeight="true" spans="1:12">
      <c r="A16" s="18" t="s">
        <v>57</v>
      </c>
      <c r="B16" s="29"/>
      <c r="C16" s="33"/>
      <c r="D16" s="29"/>
      <c r="E16" s="21"/>
      <c r="F16" s="37"/>
      <c r="G16" s="29">
        <f t="shared" si="0"/>
        <v>2095</v>
      </c>
      <c r="H16" s="29">
        <f>SUM(H6:H15)</f>
        <v>1800</v>
      </c>
      <c r="I16" s="29">
        <f>SUM(I6:I15)</f>
        <v>180</v>
      </c>
      <c r="J16" s="29">
        <f>SUM(J6:J15)</f>
        <v>115</v>
      </c>
      <c r="K16" s="37"/>
      <c r="L16" s="37"/>
    </row>
  </sheetData>
  <mergeCells count="15">
    <mergeCell ref="A1:D1"/>
    <mergeCell ref="A2:L2"/>
    <mergeCell ref="K3:L3"/>
    <mergeCell ref="H4:J4"/>
    <mergeCell ref="A4:A5"/>
    <mergeCell ref="A7:A8"/>
    <mergeCell ref="B4:B5"/>
    <mergeCell ref="B7:B8"/>
    <mergeCell ref="C4:C5"/>
    <mergeCell ref="D4:D5"/>
    <mergeCell ref="E4:E5"/>
    <mergeCell ref="F4:F5"/>
    <mergeCell ref="G4:G5"/>
    <mergeCell ref="K4:K5"/>
    <mergeCell ref="L4:L5"/>
  </mergeCells>
  <dataValidations count="2">
    <dataValidation allowBlank="1" showInputMessage="1" showErrorMessage="1" sqref="I6:J6 K6 L6 I7:J7 K7 K8 K9 I10:J10 K10 I11:J11 K11 I12 J12 K12 K13 J14:K14 I15:J15 K15 I8:J9"/>
    <dataValidation type="list" allowBlank="1" showInputMessage="1" showErrorMessage="1" sqref="F6 F7 F8 F9 F10 F11 F12 F15">
      <formula1>"乡村产业振兴, 乡村生态振兴, 宜居乡村建设, 文明乡风建设, 乡村文化振兴, 乡村组织振兴, 乡村人才振兴, 法治乡村建设, 乡村基础设施, 乡村公共服务, 其他"</formula1>
    </dataValidation>
  </dataValidations>
  <printOptions horizontalCentered="true"/>
  <pageMargins left="0.393055555555556" right="0.393055555555556" top="0.590277777777778" bottom="0.590277777777778" header="0.314583333333333" footer="0.314583333333333"/>
  <pageSetup paperSize="9" scale="74" firstPageNumber="5" fitToHeight="0" orientation="landscape" useFirstPageNumber="tru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永泰县乡村振兴星级村2024年项目清单（征求意见稿）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林敏</cp:lastModifiedBy>
  <dcterms:created xsi:type="dcterms:W3CDTF">2021-07-22T08:48:00Z</dcterms:created>
  <cp:lastPrinted>2021-08-14T01:50:00Z</cp:lastPrinted>
  <dcterms:modified xsi:type="dcterms:W3CDTF">2024-04-08T15:26:51Z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042C88EE2DA044C594AFD235471B2E93_13</vt:lpwstr>
  </property>
  <property fmtid="{D5CDD505-2E9C-101B-9397-08002B2CF9AE}" pid="3" name="KSOProductBuildVer">
    <vt:lpwstr>2052-11.8.2.10554</vt:lpwstr>
  </property>
</Properties>
</file>