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<sst xmlns="http://schemas.openxmlformats.org/spreadsheetml/2006/main" count="75" uniqueCount="45">
  <si>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</si>
  <si>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</si>
  <si>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</si>
  <si>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</si>
  <si>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</si>
  <si>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</si>
  <si>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</si>
  <si>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</si>
  <si>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</si>
  <si>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</si>
  <si>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</si>
  <si>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</si>
  <si>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</si>
  <si>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</si>
  <si>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</si>
  <si>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</si>
  <si>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</si>
  <si>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</si>
  <si>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</si>
  <si>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</si>
  <si>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</si>
  <si>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</si>
  <si>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</si>
  <si>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</si>
  <si>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</si>
  <si>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</si>
  <si>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</si>
  <si>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</si>
  <si>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</si>
  <si>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</si>
  <si>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</si>
  <si>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</si>
  <si>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</si>
  <si>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</si>
  <si>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</si>
  <si>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</si>
  <si>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</si>
  <si>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</si>
  <si>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</si>
  <si>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</si>
  <si>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</si>
  <si>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</si>
  <si>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</si>
  <si>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</si>
  <si>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t>填表时间：2020年6月20日（单位：套、平方米、万元）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</si>
</sst>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176" fontId="4" fillId="0" borderId="0" xfId="0" applyNumberFormat="1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M1">
      <selection activeCell="AD5" sqref="AD5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9.75390625" style="28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ht="27" customHeight="1">
      <c r="A2" s="37" t="s">
        <v>1</v>
      </c>
      <c r="B2" s="37"/>
      <c r="C2" s="37"/>
      <c r="D2" s="37"/>
      <c r="E2" s="37"/>
      <c r="F2" s="4"/>
      <c r="G2" s="4"/>
      <c r="H2" s="4"/>
      <c r="I2" s="4"/>
      <c r="J2" s="4"/>
      <c r="K2" s="2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8" t="s">
        <v>44</v>
      </c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ht="22.5" customHeight="1">
      <c r="A3" s="32" t="s">
        <v>2</v>
      </c>
      <c r="B3" s="32" t="s">
        <v>3</v>
      </c>
      <c r="C3" s="33" t="s">
        <v>4</v>
      </c>
      <c r="D3" s="33" t="s">
        <v>5</v>
      </c>
      <c r="E3" s="33" t="s">
        <v>6</v>
      </c>
      <c r="F3" s="39" t="s">
        <v>7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39" t="s">
        <v>7</v>
      </c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29" t="s">
        <v>8</v>
      </c>
    </row>
    <row r="4" spans="1:36" ht="22.5" customHeight="1">
      <c r="A4" s="32"/>
      <c r="B4" s="32"/>
      <c r="C4" s="34"/>
      <c r="D4" s="34"/>
      <c r="E4" s="34"/>
      <c r="F4" s="39" t="s">
        <v>9</v>
      </c>
      <c r="G4" s="40"/>
      <c r="H4" s="40"/>
      <c r="I4" s="40"/>
      <c r="J4" s="40"/>
      <c r="K4" s="41"/>
      <c r="L4" s="39" t="s">
        <v>10</v>
      </c>
      <c r="M4" s="40"/>
      <c r="N4" s="40"/>
      <c r="O4" s="40"/>
      <c r="P4" s="40"/>
      <c r="Q4" s="41"/>
      <c r="R4" s="39" t="s">
        <v>11</v>
      </c>
      <c r="S4" s="40"/>
      <c r="T4" s="40"/>
      <c r="U4" s="40"/>
      <c r="V4" s="40"/>
      <c r="W4" s="41"/>
      <c r="X4" s="39" t="s">
        <v>12</v>
      </c>
      <c r="Y4" s="40"/>
      <c r="Z4" s="40"/>
      <c r="AA4" s="40"/>
      <c r="AB4" s="40"/>
      <c r="AC4" s="41"/>
      <c r="AD4" s="39" t="s">
        <v>13</v>
      </c>
      <c r="AE4" s="40"/>
      <c r="AF4" s="40"/>
      <c r="AG4" s="40"/>
      <c r="AH4" s="40"/>
      <c r="AI4" s="41"/>
      <c r="AJ4" s="29"/>
    </row>
    <row r="5" spans="1:36" ht="30.75" customHeight="1">
      <c r="A5" s="32"/>
      <c r="B5" s="32"/>
      <c r="C5" s="35"/>
      <c r="D5" s="35"/>
      <c r="E5" s="35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22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9"/>
    </row>
    <row r="6" spans="1:36" ht="22.5" customHeight="1">
      <c r="A6" s="30" t="s">
        <v>20</v>
      </c>
      <c r="B6" s="31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341</v>
      </c>
      <c r="K6" s="23">
        <f>K8+K9+K10+K11</f>
        <v>16578.71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323</v>
      </c>
      <c r="AC6" s="8">
        <f>SUM(AC8:AC11)</f>
        <v>15979.5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2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66</v>
      </c>
      <c r="K8" s="23">
        <v>3066.5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65</v>
      </c>
      <c r="AC8" s="8">
        <v>3066.5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23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48</v>
      </c>
      <c r="K10" s="23">
        <v>2313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46</v>
      </c>
      <c r="AC10" s="8">
        <v>2313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214</v>
      </c>
      <c r="K11" s="23">
        <f>J11*50</f>
        <v>10700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212</v>
      </c>
      <c r="AC11" s="8">
        <f>AB11*50</f>
        <v>10600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2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2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2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30" t="s">
        <v>33</v>
      </c>
      <c r="B15" s="31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9894.990000000002</v>
      </c>
      <c r="J15" s="8">
        <f t="shared" si="0"/>
        <v>284</v>
      </c>
      <c r="K15" s="23">
        <f t="shared" si="0"/>
        <v>9538.5259375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9399.130000000001</v>
      </c>
      <c r="P15" s="8">
        <f t="shared" si="0"/>
        <v>268</v>
      </c>
      <c r="Q15" s="8">
        <f t="shared" si="0"/>
        <v>8960.380000000001</v>
      </c>
      <c r="R15" s="8">
        <v>13</v>
      </c>
      <c r="S15" s="8">
        <v>495.86</v>
      </c>
      <c r="T15" s="8">
        <v>11</v>
      </c>
      <c r="U15" s="8">
        <f>U17+U18+U19+U20+U21</f>
        <v>269.6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2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23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23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13</v>
      </c>
      <c r="K19" s="25">
        <v>495.86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7</v>
      </c>
      <c r="U19" s="11">
        <v>269.6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v>877.45</v>
      </c>
      <c r="J20" s="9">
        <v>19</v>
      </c>
      <c r="K20" s="26">
        <f>G20/32*J20</f>
        <v>520.9859375</v>
      </c>
      <c r="L20" s="14">
        <v>32</v>
      </c>
      <c r="M20" s="14">
        <v>877.45</v>
      </c>
      <c r="N20" s="9">
        <v>32</v>
      </c>
      <c r="O20" s="9">
        <v>877.45</v>
      </c>
      <c r="P20" s="9">
        <v>16</v>
      </c>
      <c r="Q20" s="9">
        <v>438.7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2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7:36" ht="13.5">
      <c r="G23"/>
      <c r="R23" s="3"/>
      <c r="AJ23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</sheetData>
  <sheetProtection/>
  <mergeCells count="18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J3:AJ5"/>
    <mergeCell ref="A6:B6"/>
    <mergeCell ref="A15:B15"/>
    <mergeCell ref="A3:A5"/>
    <mergeCell ref="B3:B5"/>
    <mergeCell ref="C3:C5"/>
    <mergeCell ref="D3:D5"/>
    <mergeCell ref="E3:E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2020-07-06T08:26:03Z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