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032" activeTab="0"/>
  </bookViews>
  <sheets>
    <sheet name="附件五（棚改公租房）" sheetId="1" r:id="rId1"/>
  </sheets>
  <definedNames>
    <definedName name="_xlnm.Print_Area" localSheetId="0">'附件五（棚改公租房）'!$A$1:$J$113</definedName>
    <definedName name="_xlnm.Print_Titles" localSheetId="0">'附件五（棚改公租房）'!$4:$4</definedName>
  </definedNames>
  <calcPr fullCalcOnLoad="1"/>
</workbook>
</file>

<file path=xl/sharedStrings.xml><?xml version="1.0" encoding="utf-8"?>
<sst xmlns="http://schemas.openxmlformats.org/spreadsheetml/2006/main" count="548" uniqueCount="315">
  <si>
    <t>2022年棚改和公租房项目清单</t>
  </si>
  <si>
    <t>单位：套（户）、平方米、万元</t>
  </si>
  <si>
    <t>序号</t>
  </si>
  <si>
    <t>县市区</t>
  </si>
  <si>
    <t>项目名称</t>
  </si>
  <si>
    <t>项目类别</t>
  </si>
  <si>
    <t>建设地址</t>
  </si>
  <si>
    <t>建设单位</t>
  </si>
  <si>
    <t>建设规模</t>
  </si>
  <si>
    <t>建设面积</t>
  </si>
  <si>
    <t>总投资</t>
  </si>
  <si>
    <t>是否货币化安置项目</t>
  </si>
  <si>
    <t>全省合计</t>
  </si>
  <si>
    <t>福州市</t>
  </si>
  <si>
    <t>鼓楼区</t>
  </si>
  <si>
    <t>东大新村周边旧改项目</t>
  </si>
  <si>
    <t>城市棚改</t>
  </si>
  <si>
    <t>北至东大路，南至德贵路，东至东水路</t>
  </si>
  <si>
    <t>市城乡建总</t>
  </si>
  <si>
    <t>台江区</t>
  </si>
  <si>
    <t>上海西新村地块</t>
  </si>
  <si>
    <t>北至斗池路，南至交通西路，西至西环中路，东至白马支路</t>
  </si>
  <si>
    <t>台江区政府</t>
  </si>
  <si>
    <t>部分</t>
  </si>
  <si>
    <t>祖庙后地块</t>
  </si>
  <si>
    <t>北至仁德公交站，南至群众路，西至帮边巷，东至广达路</t>
  </si>
  <si>
    <t>是</t>
  </si>
  <si>
    <t>雁塔地块</t>
  </si>
  <si>
    <t>北至国货东路，南至北光明港路，西至六一路，东至晋安河</t>
  </si>
  <si>
    <t>晋安区</t>
  </si>
  <si>
    <t>2021-23号安置地块</t>
  </si>
  <si>
    <t>晋安区东三环路
原硫酸厂宿舍区</t>
  </si>
  <si>
    <t>福州市建总安筑建设有限公司</t>
  </si>
  <si>
    <t>晋安区华塑小区棚户区改造项目</t>
  </si>
  <si>
    <t>罗马假日花园以东，六一北路以西，华林路以南，实发九江大厦以北</t>
  </si>
  <si>
    <t>福州市城市更新建设有限公司</t>
  </si>
  <si>
    <t>福州市三远片区棚户区改造项目一</t>
  </si>
  <si>
    <t>福马路以南，远洋路以北，福光南路以东，磨洋河以西。</t>
  </si>
  <si>
    <t>长乐区</t>
  </si>
  <si>
    <t>福州滨海新城安置房七期</t>
  </si>
  <si>
    <t>福州市长乐区文武砂街道</t>
  </si>
  <si>
    <t>福州新区开发投资集团有限公司</t>
  </si>
  <si>
    <t>福州滨海新城安置房八期</t>
  </si>
  <si>
    <t>福州市长乐区漳港街道</t>
  </si>
  <si>
    <t>柯百户片区棚户区改造项目</t>
  </si>
  <si>
    <t>长乐区政府、
福州新区开发投资集团有限公司</t>
  </si>
  <si>
    <t>仙岐片区棚户区改造项目</t>
  </si>
  <si>
    <t>临空经济区湖滨片区棚户区改造一期项目</t>
  </si>
  <si>
    <t>长乐区政府、临空管委会、福州新区开发投资集团有限公司</t>
  </si>
  <si>
    <t>临空经济区湖滨片区棚户区改造二期项目</t>
  </si>
  <si>
    <t>福州市长乐区湖南镇过洋店、南厝</t>
  </si>
  <si>
    <t>闽清县</t>
  </si>
  <si>
    <t>闽清县榕院片区改造（旧气象局附近）</t>
  </si>
  <si>
    <t>闽清县梅城镇</t>
  </si>
  <si>
    <t>闽清县城投公司</t>
  </si>
  <si>
    <t>永泰县</t>
  </si>
  <si>
    <t>城峰镇温泉村养鳗场（C6-3地块）安置房项目</t>
  </si>
  <si>
    <t>永泰县城峰镇温泉村温泉路南侧</t>
  </si>
  <si>
    <t>永泰县城投实业集团有限公司</t>
  </si>
  <si>
    <t>城峰镇太原村安置房</t>
  </si>
  <si>
    <t>永泰县城峰镇太原村规划红线内</t>
  </si>
  <si>
    <t>首占镇上洋片区棚户区改造一期</t>
  </si>
  <si>
    <t>长乐区首占镇上洋村凯歌路东侧、海峡西侧</t>
  </si>
  <si>
    <t>福州市长乐区城市投资发展集团有限公司</t>
  </si>
  <si>
    <t>厦门市</t>
  </si>
  <si>
    <t>同安区</t>
  </si>
  <si>
    <t>祥平保障房地铁社区三期D17、D20地块</t>
  </si>
  <si>
    <t>公租房</t>
  </si>
  <si>
    <t>厦门市同安区西湖路以东、同丙路以西、卿朴中路以南、卿朴路以北</t>
  </si>
  <si>
    <t>厦门市社会保障性住房建设中心</t>
  </si>
  <si>
    <t>海沧区</t>
  </si>
  <si>
    <t>海沧新阳居住区保障性安居工程祥露小区</t>
  </si>
  <si>
    <t>海沧区马銮湾新城规划祥露路西侧</t>
  </si>
  <si>
    <t>漳州市</t>
  </si>
  <si>
    <t>芗城区</t>
  </si>
  <si>
    <t>利民佳苑保障性住房项目公（廉）租房工程项目</t>
  </si>
  <si>
    <t>东侧为益民路北段，南邻北仓路，西、北面为农友溪和北环城路</t>
  </si>
  <si>
    <t>漳州市城市建设投资开发有限公司</t>
  </si>
  <si>
    <t>益民片区安置房项目</t>
  </si>
  <si>
    <t>腾飞路以南，益民路两侧</t>
  </si>
  <si>
    <t>待定</t>
  </si>
  <si>
    <t>龙文区</t>
  </si>
  <si>
    <t>龙泽花园二期01地块</t>
  </si>
  <si>
    <t>郭坑镇大众路以西、南二号路以北</t>
  </si>
  <si>
    <t>漳州市龙文发展有限公司</t>
  </si>
  <si>
    <t>东屿安置房</t>
  </si>
  <si>
    <t>漳华东路以南，石仓北路以西</t>
  </si>
  <si>
    <t>中国铁建·海语印象</t>
  </si>
  <si>
    <t>迎宾路以南，天亭港以东</t>
  </si>
  <si>
    <t>漳州市京焜置业有限公司</t>
  </si>
  <si>
    <t>龙海区</t>
  </si>
  <si>
    <r>
      <t>后港棚户区改造安置房二期（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号楼）</t>
    </r>
  </si>
  <si>
    <t>城镇棚改</t>
  </si>
  <si>
    <t>解放西路南侧、
乔村路西侧</t>
  </si>
  <si>
    <t>漳州市龙海区城晖建设投资有限公司</t>
  </si>
  <si>
    <t>漳浦县</t>
  </si>
  <si>
    <t>漳浦县绥安片区棚户区改造建设项目和绥东花园安置房（C5-07地块）</t>
  </si>
  <si>
    <t>绥安镇龙湖路与道周路交叉口东北侧地块和绥安镇大亭路以西、得仙路以北地块</t>
  </si>
  <si>
    <t>福建龙睿房地产开发有限公司</t>
  </si>
  <si>
    <t>诏安县</t>
  </si>
  <si>
    <t>诏安县棚改安置小区建设项目</t>
  </si>
  <si>
    <t>诏安县华林北路与华滨路交叉口西北侧</t>
  </si>
  <si>
    <t>诏安县城建市政建设有限公司</t>
  </si>
  <si>
    <t>垦区危房改造</t>
  </si>
  <si>
    <t>垦区棚改</t>
  </si>
  <si>
    <t>大南坂农场</t>
  </si>
  <si>
    <t>场内各作业区</t>
  </si>
  <si>
    <t>白竹湖农场</t>
  </si>
  <si>
    <t>场内个作业区</t>
  </si>
  <si>
    <t>万安农场</t>
  </si>
  <si>
    <t>石古农场</t>
  </si>
  <si>
    <t>泉州市</t>
  </si>
  <si>
    <t>德化县</t>
  </si>
  <si>
    <t>城东保障性租赁住房</t>
  </si>
  <si>
    <t>德化县城东工业项目区三期</t>
  </si>
  <si>
    <t>德化县市政建设工程有限公司</t>
  </si>
  <si>
    <t>市直</t>
  </si>
  <si>
    <t>西华洋片区安置房项目（三期）</t>
  </si>
  <si>
    <t>泉州市丰泽区北峰街道</t>
  </si>
  <si>
    <t>泉州市住宅建设开发有限公司</t>
  </si>
  <si>
    <t>鲤城区</t>
  </si>
  <si>
    <t>建发玺院</t>
  </si>
  <si>
    <t>鲤城延陵社区</t>
  </si>
  <si>
    <t>泉州市鲤城房地产公司</t>
  </si>
  <si>
    <t>龙湖春江天境</t>
  </si>
  <si>
    <t>兴贤路中段</t>
  </si>
  <si>
    <t>丰泽区</t>
  </si>
  <si>
    <t>保利华创雲上</t>
  </si>
  <si>
    <t>泉州市丰泽区田安路南拓三期片区</t>
  </si>
  <si>
    <t>泉州保创发展有限公司</t>
  </si>
  <si>
    <t>台商区</t>
  </si>
  <si>
    <t>凤林小区二期
（凤浦安置小区二期）</t>
  </si>
  <si>
    <t>东园镇</t>
  </si>
  <si>
    <t>区城建公司</t>
  </si>
  <si>
    <t>白沙安置小区四期</t>
  </si>
  <si>
    <t>北至江城大道，南至沙纬1路、滨湖北路、沙纬6路，东至沙经5路，西至海江大道、沙经2路、滨湖西路</t>
  </si>
  <si>
    <t>中建（泉州）城市发展有限公司</t>
  </si>
  <si>
    <t>石狮市</t>
  </si>
  <si>
    <t>永宁镇旅游度假片区安置房项目</t>
  </si>
  <si>
    <t>石狮市永宁镇港边村</t>
  </si>
  <si>
    <t>石狮市永宁旅游开发有限公司</t>
  </si>
  <si>
    <t>南安市</t>
  </si>
  <si>
    <t>仑苍镇中心镇区改建项目</t>
  </si>
  <si>
    <t>仑苍镇仑苍村、联盟村</t>
  </si>
  <si>
    <t>南安市仑苍小城镇建设有限公司</t>
  </si>
  <si>
    <t>南安市北山片区更新改造项目</t>
  </si>
  <si>
    <t>溪美街道办事处彭美社区</t>
  </si>
  <si>
    <t>南安市城市发展集团有限公司</t>
  </si>
  <si>
    <t>南安市港仔渡更新改造工程</t>
  </si>
  <si>
    <t>溪美街道</t>
  </si>
  <si>
    <t>南安市新区投资建设有限公司</t>
  </si>
  <si>
    <t>仑苍镇新美片区改造工程（二期）</t>
  </si>
  <si>
    <t>仑苍镇仑苍村</t>
  </si>
  <si>
    <t>南安市仑苍房地产开发有限公司</t>
  </si>
  <si>
    <t>南安市溪美街道湖美三丰片区A地块</t>
  </si>
  <si>
    <t>南安市溪美街道湖美社区</t>
  </si>
  <si>
    <t>南安市城市建设发展投资有限公司</t>
  </si>
  <si>
    <t>惠安县</t>
  </si>
  <si>
    <t>惠泉片区改造建设工程项目（三期）</t>
  </si>
  <si>
    <t>惠安县螺城镇</t>
  </si>
  <si>
    <t>惠安县土地收储中心</t>
  </si>
  <si>
    <t>安溪县</t>
  </si>
  <si>
    <t>解放路西片区改造项目池头巷地块</t>
  </si>
  <si>
    <t>安溪县凤城镇</t>
  </si>
  <si>
    <t>福建聚发置业有限公司</t>
  </si>
  <si>
    <t>永春县</t>
  </si>
  <si>
    <t>永春县化龙片区改造项目（一期）</t>
  </si>
  <si>
    <t>永春县化龙社区</t>
  </si>
  <si>
    <t>泉州福美房地产开发有限公司</t>
  </si>
  <si>
    <t>莆田市</t>
  </si>
  <si>
    <t>市本级</t>
  </si>
  <si>
    <t>绶溪片区棚改项目（二期）</t>
  </si>
  <si>
    <t>荔城区拱辰街道畅林、南郊社区</t>
  </si>
  <si>
    <t>莆田城市园林发展集团有限公司</t>
  </si>
  <si>
    <t>仙游县</t>
  </si>
  <si>
    <t>鲤城85号地安置区</t>
  </si>
  <si>
    <t>仙游县鲤城街道万福社区</t>
  </si>
  <si>
    <t>仙游县鲤东投资有限公司</t>
  </si>
  <si>
    <t>蜚山安置区二期</t>
  </si>
  <si>
    <t>仙游县鲤城街道蜚山社区</t>
  </si>
  <si>
    <t>鲤城17号地南侧安置区</t>
  </si>
  <si>
    <t>仙游县鲤城街道</t>
  </si>
  <si>
    <t>仙游县鲤南41#地安置房及地下室、配套工程</t>
  </si>
  <si>
    <t>仙游县鲤南下楼村</t>
  </si>
  <si>
    <t>仙游县城南新区房地产开发有限公司</t>
  </si>
  <si>
    <t>仙游县鲤南华洋新苑安置小区</t>
  </si>
  <si>
    <t>仙游县鲤南横塘村</t>
  </si>
  <si>
    <t>仙游县工艺产业园下楼村二期（金凤小区安置房）</t>
  </si>
  <si>
    <t>仙游县鲤南海亭花园A区安置房</t>
  </si>
  <si>
    <t>仙游县鲤南玉田社区</t>
  </si>
  <si>
    <t>仙游县鲤南海亭花园B区安置房</t>
  </si>
  <si>
    <t>仙游高铁片区后肖地块安置区</t>
  </si>
  <si>
    <t>仙游县枫亭镇</t>
  </si>
  <si>
    <t>仙游县建工集团</t>
  </si>
  <si>
    <t>荔城区</t>
  </si>
  <si>
    <t>玉湖新城埭里片区安置房A、B区</t>
  </si>
  <si>
    <t>荔城区镇海街道埭里村</t>
  </si>
  <si>
    <t>莆田市荔城区镇海街道办事处</t>
  </si>
  <si>
    <t>玉湖新城埭里片区安置房C区</t>
  </si>
  <si>
    <t>莆田市元丰房地产开发有限公司</t>
  </si>
  <si>
    <t>荔城区西天尾镇林峰片区棚改项目</t>
  </si>
  <si>
    <t>荔城区西天尾镇林峰</t>
  </si>
  <si>
    <t>莆田市西天尾镇城市投资开发有限公司</t>
  </si>
  <si>
    <t>玉湖新城新溪片区安置房</t>
  </si>
  <si>
    <t>荔城区镇海街道埭里村、新溪村</t>
  </si>
  <si>
    <t>玉湖新城古山片区安置房D区</t>
  </si>
  <si>
    <t>荔城区镇海街道古山村</t>
  </si>
  <si>
    <t>荔城区新度镇下横山棚改项目</t>
  </si>
  <si>
    <t>荔城区新度镇下横山</t>
  </si>
  <si>
    <t>莆田市荔城区新泰经济开发有限公司</t>
  </si>
  <si>
    <t>荔城区新度片区棚改项目一期（2022年）</t>
  </si>
  <si>
    <t>荔城区新度镇</t>
  </si>
  <si>
    <t>莆田市城建管线服务有限公司</t>
  </si>
  <si>
    <t>荔城区黄石镇沙坂片区棚改项目一期（2022年）</t>
  </si>
  <si>
    <t>荔城区黄石镇七境村</t>
  </si>
  <si>
    <t>城厢区</t>
  </si>
  <si>
    <t>莆田市城厢区沟头片区城市更新建设项目</t>
  </si>
  <si>
    <t>城厢区霞林街道</t>
  </si>
  <si>
    <t>莆田市城厢区城乡建设投资集团有限公司</t>
  </si>
  <si>
    <t>城厢区龙德井片区危旧房改造建设项目</t>
  </si>
  <si>
    <t>城厢区凤凰山街道</t>
  </si>
  <si>
    <t>城厢区泗华孔里片区改造安置房</t>
  </si>
  <si>
    <t>城厢区龙桥街道</t>
  </si>
  <si>
    <t>莆田市城厢区经济发展集团有限公司</t>
  </si>
  <si>
    <t>城厢区坂头东片区改造地块二、三、四安置房（2022年度）</t>
  </si>
  <si>
    <t>城厢区洋西地块A</t>
  </si>
  <si>
    <t>城厢区顶墩-下黄整村改造</t>
  </si>
  <si>
    <t>城厢区月塘南（一期）片区改造安置房</t>
  </si>
  <si>
    <t>城厢区坂头西改造项目</t>
  </si>
  <si>
    <t>城厢区万达南片区改造安置房项目</t>
  </si>
  <si>
    <t>城厢区文献北片区一期安置房项目</t>
  </si>
  <si>
    <t>涵江区</t>
  </si>
  <si>
    <t>涵江区涵中片区改造林墩安置房建设项目（2022年）</t>
  </si>
  <si>
    <t>涵东街道</t>
  </si>
  <si>
    <t>莆田市涵江区城市建设实业发展有限公司</t>
  </si>
  <si>
    <t>涵江区白塘镇前安置区项目</t>
  </si>
  <si>
    <t>白塘镇</t>
  </si>
  <si>
    <t>赤港片区改造一期安置房建设项目</t>
  </si>
  <si>
    <t>赤港华侨农场</t>
  </si>
  <si>
    <t>涵江区白塘湖片区项目</t>
  </si>
  <si>
    <t>秀屿区</t>
  </si>
  <si>
    <t>莆田市秀屿区高铁南片区北组团棚户区改造项目（二期）</t>
  </si>
  <si>
    <t>秀屿区笏石镇岭美村</t>
  </si>
  <si>
    <t>莆田市秀屿区国有资产投资有限公司</t>
  </si>
  <si>
    <t>莆田市秀屿区高铁南片区杨林棚户区改造项目（二期）</t>
  </si>
  <si>
    <t>秀屿区笏石镇杨林村</t>
  </si>
  <si>
    <t xml:space="preserve">
93000
</t>
  </si>
  <si>
    <t>莆田市秀屿区高铁南片区度田棚户区改造项目</t>
  </si>
  <si>
    <t>秀屿区笏石镇度田村</t>
  </si>
  <si>
    <t>莆田市秀屿区四新棚户区改造项目</t>
  </si>
  <si>
    <t>秀屿区笏石镇四新村</t>
  </si>
  <si>
    <t>三明市</t>
  </si>
  <si>
    <t>明溪县</t>
  </si>
  <si>
    <t>明溪县猴子山公共租赁住房建设项目</t>
  </si>
  <si>
    <t>红豆杉路南侧</t>
  </si>
  <si>
    <t>住房保障中心</t>
  </si>
  <si>
    <t>将乐县</t>
  </si>
  <si>
    <t>将乐县洋昌干公共租赁住房及基础设施建设项目</t>
  </si>
  <si>
    <t>将乐县古镛镇龟山西路洋昌干路段</t>
  </si>
  <si>
    <t>将乐县城市建设发展集团有限公司</t>
  </si>
  <si>
    <t>将乐县南门街（南区）二期棚户区改造及基础设施建设项目</t>
  </si>
  <si>
    <t>将乐县南门头</t>
  </si>
  <si>
    <t>将乐县原纤维板厂地块棚户区改造及基础设施建设项目</t>
  </si>
  <si>
    <t>将乐县古镛镇龟山东路</t>
  </si>
  <si>
    <t>建宁县</t>
  </si>
  <si>
    <t>建宁县黄舟坊棚户区改造项目（一期）</t>
  </si>
  <si>
    <t>濉溪镇黄舟坊片区</t>
  </si>
  <si>
    <t>建宁县城投公司</t>
  </si>
  <si>
    <t>三元区</t>
  </si>
  <si>
    <t>三元区陈大片区棚户区改造项目（一期）</t>
  </si>
  <si>
    <t>三元区陈大镇</t>
  </si>
  <si>
    <t>三明市城发集团</t>
  </si>
  <si>
    <t>南平市</t>
  </si>
  <si>
    <t>建阳区</t>
  </si>
  <si>
    <t>由源溪二期(农机站片区)棚户区改造实物安置项目</t>
  </si>
  <si>
    <t>童游街道崇阳南路，由源溪路之间</t>
  </si>
  <si>
    <t>惠民房地产公司</t>
  </si>
  <si>
    <t>邵武市</t>
  </si>
  <si>
    <r>
      <t>邵武市城南大道詹家垅安置房（三期）</t>
    </r>
    <r>
      <rPr>
        <sz val="12"/>
        <rFont val="Times New Roman"/>
        <family val="1"/>
      </rPr>
      <t>6#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8#</t>
    </r>
    <r>
      <rPr>
        <sz val="12"/>
        <rFont val="宋体"/>
        <family val="0"/>
      </rPr>
      <t>楼</t>
    </r>
  </si>
  <si>
    <t>邵武市城郊镇詹家垅</t>
  </si>
  <si>
    <t>邵武市城南大道开发项目经理部</t>
  </si>
  <si>
    <t>邵武市城郊镇廖家排回迁安置小区建设项目</t>
  </si>
  <si>
    <t>邵武市城郊镇廖家排</t>
  </si>
  <si>
    <t>武夷山市</t>
  </si>
  <si>
    <t>武夷山市北城花桥安置房项目</t>
  </si>
  <si>
    <t>武夷山市北城新区</t>
  </si>
  <si>
    <t>武夷山市建发建筑工程有限公司</t>
  </si>
  <si>
    <t>武夷山市水美家园二期安置区项目（2022年）</t>
  </si>
  <si>
    <t>武夷山市综合农场东快线二期以西</t>
  </si>
  <si>
    <t>建工集团</t>
  </si>
  <si>
    <t>建瓯市</t>
  </si>
  <si>
    <t>保修厂片区棚户区</t>
  </si>
  <si>
    <t>原保修厂、电木粉厂</t>
  </si>
  <si>
    <t>建瓯市军浩房地产开发有限公司</t>
  </si>
  <si>
    <t>浦城县</t>
  </si>
  <si>
    <t>浦城县南浦片区棚户区改造工程</t>
  </si>
  <si>
    <t>浦城县南浦片区</t>
  </si>
  <si>
    <t>浦城县城市建设开发有限公司</t>
  </si>
  <si>
    <t>浦城县方井片区棚户区改造工程</t>
  </si>
  <si>
    <r>
      <t xml:space="preserve"> </t>
    </r>
    <r>
      <rPr>
        <sz val="12"/>
        <rFont val="宋体"/>
        <family val="0"/>
      </rPr>
      <t>浦城县方井片区</t>
    </r>
  </si>
  <si>
    <t>光泽县</t>
  </si>
  <si>
    <t>光泽县林业综合厂地块安置房建设项目</t>
  </si>
  <si>
    <t>坪山</t>
  </si>
  <si>
    <t>光泽县城市建设开发公司</t>
  </si>
  <si>
    <t>松溪县</t>
  </si>
  <si>
    <t>松溪县武装部至财富天下棚户区改造项目二期</t>
  </si>
  <si>
    <t>松溪县东门村和南门村辖区范围内</t>
  </si>
  <si>
    <t>松溪县人民政府</t>
  </si>
  <si>
    <t>建阳综合农场垦区危旧房改造</t>
  </si>
  <si>
    <t>建阳周家村</t>
  </si>
  <si>
    <t>建阳区综合农场</t>
  </si>
  <si>
    <t>武夷山市星村镇公租房</t>
  </si>
  <si>
    <t>武夷山市星村镇洋头山157号隔壁</t>
  </si>
  <si>
    <t>武夷山市星村镇政府</t>
  </si>
  <si>
    <t>附件3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</si>
</sst>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12"/>
      <color indexed="8"/>
      <name val="仿宋_GB2312"/>
      <family val="3"/>
    </font>
    <font>
      <sz val="12"/>
      <name val="Times New Roman"/>
      <family val="1"/>
    </font>
    <font>
      <sz val="12"/>
      <name val="仿宋_GB2312"/>
      <family val="3"/>
    </font>
    <font>
      <sz val="12"/>
      <color indexed="8"/>
      <name val="SimSun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22"/>
      <color indexed="8"/>
      <name val="方正小标宋简体"/>
      <family val="0"/>
    </font>
    <font>
      <sz val="22"/>
      <name val="方正小标宋简体"/>
      <family val="0"/>
    </font>
    <font>
      <sz val="9"/>
      <name val="宋体"/>
      <family val="0"/>
    </font>
    <font>
      <sz val="16"/>
      <color indexed="8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9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31" fillId="0" borderId="0" applyProtection="0">
      <alignment vertical="center"/>
    </xf>
    <xf numFmtId="0" fontId="2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5" fillId="13" borderId="5" applyNumberFormat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0" fillId="9" borderId="0" applyNumberFormat="0" applyBorder="0" applyAlignment="0" applyProtection="0"/>
    <xf numFmtId="0" fontId="23" fillId="4" borderId="7" applyNumberFormat="0" applyAlignment="0" applyProtection="0"/>
    <xf numFmtId="0" fontId="19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11" fillId="19" borderId="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76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13"/>
  <sheetViews>
    <sheetView tabSelected="1" zoomScale="70" zoomScaleNormal="70" zoomScaleSheetLayoutView="100" workbookViewId="0" topLeftCell="A46">
      <selection activeCell="U51" sqref="U51"/>
    </sheetView>
  </sheetViews>
  <sheetFormatPr defaultColWidth="9.00390625" defaultRowHeight="14.25"/>
  <cols>
    <col min="1" max="1" width="5.00390625" style="1" customWidth="1"/>
    <col min="2" max="2" width="8.375" style="3" customWidth="1"/>
    <col min="3" max="3" width="25.50390625" style="3" customWidth="1"/>
    <col min="4" max="4" width="8.75390625" style="3" customWidth="1"/>
    <col min="5" max="5" width="22.50390625" style="3" customWidth="1"/>
    <col min="6" max="6" width="17.25390625" style="3" customWidth="1"/>
    <col min="7" max="7" width="9.25390625" style="15" customWidth="1"/>
    <col min="8" max="8" width="10.25390625" style="15" customWidth="1"/>
    <col min="9" max="9" width="10.75390625" style="15" customWidth="1"/>
    <col min="10" max="10" width="7.50390625" style="16" customWidth="1"/>
    <col min="11" max="241" width="9.00390625" style="1" customWidth="1"/>
    <col min="242" max="16384" width="9.00390625" style="17" customWidth="1"/>
  </cols>
  <sheetData>
    <row r="1" spans="1:2" ht="29.25" customHeight="1">
      <c r="A1" s="56" t="s">
        <v>314</v>
      </c>
      <c r="B1" s="57"/>
    </row>
    <row r="2" spans="1:10" ht="45" customHeight="1">
      <c r="A2" s="59" t="s">
        <v>0</v>
      </c>
      <c r="B2" s="59"/>
      <c r="C2" s="59"/>
      <c r="D2" s="59"/>
      <c r="E2" s="59"/>
      <c r="F2" s="59"/>
      <c r="G2" s="60"/>
      <c r="H2" s="60"/>
      <c r="I2" s="60"/>
      <c r="J2" s="61"/>
    </row>
    <row r="3" spans="1:10" s="2" customFormat="1" ht="28.5" customHeight="1">
      <c r="A3" s="18"/>
      <c r="B3" s="19"/>
      <c r="C3" s="19"/>
      <c r="D3" s="19"/>
      <c r="E3" s="19"/>
      <c r="F3" s="19"/>
      <c r="G3" s="62" t="s">
        <v>1</v>
      </c>
      <c r="H3" s="62"/>
      <c r="I3" s="62"/>
      <c r="J3" s="62"/>
    </row>
    <row r="4" spans="1:10" s="3" customFormat="1" ht="54" customHeight="1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1" t="s">
        <v>8</v>
      </c>
      <c r="H4" s="21" t="s">
        <v>9</v>
      </c>
      <c r="I4" s="21" t="s">
        <v>10</v>
      </c>
      <c r="J4" s="23" t="s">
        <v>11</v>
      </c>
    </row>
    <row r="5" spans="1:10" s="3" customFormat="1" ht="31.5" customHeight="1">
      <c r="A5" s="51" t="s">
        <v>12</v>
      </c>
      <c r="B5" s="52"/>
      <c r="C5" s="52"/>
      <c r="D5" s="52"/>
      <c r="E5" s="52"/>
      <c r="F5" s="53"/>
      <c r="G5" s="21">
        <f>G6+G24+G27+G40+G57+G94+G101</f>
        <v>55283</v>
      </c>
      <c r="H5" s="21">
        <f>H6+H24+H27+H40+H57+H94+H101</f>
        <v>6912238.87</v>
      </c>
      <c r="I5" s="21">
        <f>I6+I24+I27+I40+I57+I94+I101</f>
        <v>7197489.38</v>
      </c>
      <c r="J5" s="23"/>
    </row>
    <row r="6" spans="1:10" s="3" customFormat="1" ht="33.75" customHeight="1">
      <c r="A6" s="54" t="s">
        <v>13</v>
      </c>
      <c r="B6" s="54"/>
      <c r="C6" s="54"/>
      <c r="D6" s="54"/>
      <c r="E6" s="54"/>
      <c r="F6" s="54"/>
      <c r="G6" s="21">
        <f>SUM(G7:G23)</f>
        <v>10298</v>
      </c>
      <c r="H6" s="21">
        <f>SUM(H7:H23)</f>
        <v>1344033.9200000002</v>
      </c>
      <c r="I6" s="21">
        <f>SUM(I7:I23)</f>
        <v>1416822</v>
      </c>
      <c r="J6" s="23"/>
    </row>
    <row r="7" spans="1:10" s="3" customFormat="1" ht="42.75" customHeight="1">
      <c r="A7" s="20">
        <v>1</v>
      </c>
      <c r="B7" s="20" t="s">
        <v>14</v>
      </c>
      <c r="C7" s="20" t="s">
        <v>15</v>
      </c>
      <c r="D7" s="20" t="s">
        <v>16</v>
      </c>
      <c r="E7" s="20" t="s">
        <v>17</v>
      </c>
      <c r="F7" s="20" t="s">
        <v>18</v>
      </c>
      <c r="G7" s="21">
        <v>100</v>
      </c>
      <c r="H7" s="21">
        <v>1300</v>
      </c>
      <c r="I7" s="21">
        <v>27300</v>
      </c>
      <c r="J7" s="23"/>
    </row>
    <row r="8" spans="1:16" s="3" customFormat="1" ht="49.5" customHeight="1">
      <c r="A8" s="20">
        <v>2</v>
      </c>
      <c r="B8" s="20" t="s">
        <v>19</v>
      </c>
      <c r="C8" s="20" t="s">
        <v>20</v>
      </c>
      <c r="D8" s="20" t="s">
        <v>16</v>
      </c>
      <c r="E8" s="20" t="s">
        <v>21</v>
      </c>
      <c r="F8" s="20" t="s">
        <v>22</v>
      </c>
      <c r="G8" s="21">
        <v>2240</v>
      </c>
      <c r="H8" s="21">
        <v>369200</v>
      </c>
      <c r="I8" s="21">
        <v>515000</v>
      </c>
      <c r="J8" s="23" t="s">
        <v>23</v>
      </c>
      <c r="P8" s="4"/>
    </row>
    <row r="9" spans="1:10" s="3" customFormat="1" ht="48" customHeight="1">
      <c r="A9" s="20">
        <v>3</v>
      </c>
      <c r="B9" s="20" t="s">
        <v>19</v>
      </c>
      <c r="C9" s="20" t="s">
        <v>24</v>
      </c>
      <c r="D9" s="20" t="s">
        <v>16</v>
      </c>
      <c r="E9" s="20" t="s">
        <v>25</v>
      </c>
      <c r="F9" s="20" t="s">
        <v>22</v>
      </c>
      <c r="G9" s="21">
        <v>215</v>
      </c>
      <c r="H9" s="21">
        <v>17300</v>
      </c>
      <c r="I9" s="21">
        <v>38000</v>
      </c>
      <c r="J9" s="23" t="s">
        <v>26</v>
      </c>
    </row>
    <row r="10" spans="1:10" s="3" customFormat="1" ht="51" customHeight="1">
      <c r="A10" s="20">
        <v>4</v>
      </c>
      <c r="B10" s="20" t="s">
        <v>19</v>
      </c>
      <c r="C10" s="20" t="s">
        <v>27</v>
      </c>
      <c r="D10" s="20" t="s">
        <v>16</v>
      </c>
      <c r="E10" s="20" t="s">
        <v>28</v>
      </c>
      <c r="F10" s="20" t="s">
        <v>22</v>
      </c>
      <c r="G10" s="21">
        <v>780</v>
      </c>
      <c r="H10" s="21">
        <v>77100</v>
      </c>
      <c r="I10" s="21">
        <v>169000</v>
      </c>
      <c r="J10" s="23" t="s">
        <v>26</v>
      </c>
    </row>
    <row r="11" spans="1:10" s="3" customFormat="1" ht="36" customHeight="1">
      <c r="A11" s="20">
        <v>5</v>
      </c>
      <c r="B11" s="22" t="s">
        <v>29</v>
      </c>
      <c r="C11" s="20" t="s">
        <v>30</v>
      </c>
      <c r="D11" s="20" t="s">
        <v>16</v>
      </c>
      <c r="E11" s="20" t="s">
        <v>31</v>
      </c>
      <c r="F11" s="20" t="s">
        <v>32</v>
      </c>
      <c r="G11" s="21">
        <v>255</v>
      </c>
      <c r="H11" s="21">
        <v>26118.44</v>
      </c>
      <c r="I11" s="24">
        <v>24977.999999999996</v>
      </c>
      <c r="J11" s="44"/>
    </row>
    <row r="12" spans="1:10" s="3" customFormat="1" ht="51" customHeight="1">
      <c r="A12" s="20">
        <v>6</v>
      </c>
      <c r="B12" s="20" t="s">
        <v>29</v>
      </c>
      <c r="C12" s="23" t="s">
        <v>33</v>
      </c>
      <c r="D12" s="20" t="s">
        <v>16</v>
      </c>
      <c r="E12" s="23" t="s">
        <v>34</v>
      </c>
      <c r="F12" s="20" t="s">
        <v>35</v>
      </c>
      <c r="G12" s="21">
        <v>275</v>
      </c>
      <c r="H12" s="21">
        <v>16200</v>
      </c>
      <c r="I12" s="21">
        <v>20640</v>
      </c>
      <c r="J12" s="23" t="s">
        <v>23</v>
      </c>
    </row>
    <row r="13" spans="1:10" s="3" customFormat="1" ht="60" customHeight="1">
      <c r="A13" s="20">
        <v>7</v>
      </c>
      <c r="B13" s="20" t="s">
        <v>29</v>
      </c>
      <c r="C13" s="20" t="s">
        <v>36</v>
      </c>
      <c r="D13" s="20" t="s">
        <v>16</v>
      </c>
      <c r="E13" s="20" t="s">
        <v>37</v>
      </c>
      <c r="F13" s="20" t="s">
        <v>35</v>
      </c>
      <c r="G13" s="21">
        <v>1750</v>
      </c>
      <c r="H13" s="21">
        <v>150500</v>
      </c>
      <c r="I13" s="24">
        <v>187600.00000000003</v>
      </c>
      <c r="J13" s="23" t="s">
        <v>23</v>
      </c>
    </row>
    <row r="14" spans="1:10" s="3" customFormat="1" ht="39" customHeight="1">
      <c r="A14" s="20">
        <v>8</v>
      </c>
      <c r="B14" s="22" t="s">
        <v>38</v>
      </c>
      <c r="C14" s="20" t="s">
        <v>39</v>
      </c>
      <c r="D14" s="22" t="s">
        <v>16</v>
      </c>
      <c r="E14" s="20" t="s">
        <v>40</v>
      </c>
      <c r="F14" s="20" t="s">
        <v>41</v>
      </c>
      <c r="G14" s="24">
        <v>1000</v>
      </c>
      <c r="H14" s="21">
        <v>149500</v>
      </c>
      <c r="I14" s="21">
        <v>98288</v>
      </c>
      <c r="J14" s="44"/>
    </row>
    <row r="15" spans="1:10" s="3" customFormat="1" ht="36.75" customHeight="1">
      <c r="A15" s="20">
        <v>9</v>
      </c>
      <c r="B15" s="22" t="s">
        <v>38</v>
      </c>
      <c r="C15" s="25" t="s">
        <v>42</v>
      </c>
      <c r="D15" s="22" t="s">
        <v>16</v>
      </c>
      <c r="E15" s="25" t="s">
        <v>43</v>
      </c>
      <c r="F15" s="25" t="s">
        <v>41</v>
      </c>
      <c r="G15" s="24">
        <v>1033</v>
      </c>
      <c r="H15" s="21">
        <v>142800</v>
      </c>
      <c r="I15" s="21">
        <v>93086</v>
      </c>
      <c r="J15" s="44"/>
    </row>
    <row r="16" spans="1:10" s="3" customFormat="1" ht="54" customHeight="1">
      <c r="A16" s="20">
        <v>10</v>
      </c>
      <c r="B16" s="22" t="s">
        <v>38</v>
      </c>
      <c r="C16" s="20" t="s">
        <v>44</v>
      </c>
      <c r="D16" s="20" t="s">
        <v>16</v>
      </c>
      <c r="E16" s="20" t="s">
        <v>43</v>
      </c>
      <c r="F16" s="25" t="s">
        <v>45</v>
      </c>
      <c r="G16" s="21">
        <v>200</v>
      </c>
      <c r="H16" s="21">
        <v>50000</v>
      </c>
      <c r="I16" s="21">
        <v>35000</v>
      </c>
      <c r="J16" s="44" t="s">
        <v>26</v>
      </c>
    </row>
    <row r="17" spans="1:10" s="3" customFormat="1" ht="54" customHeight="1">
      <c r="A17" s="20">
        <v>11</v>
      </c>
      <c r="B17" s="22" t="s">
        <v>38</v>
      </c>
      <c r="C17" s="26" t="s">
        <v>46</v>
      </c>
      <c r="D17" s="20" t="s">
        <v>16</v>
      </c>
      <c r="E17" s="20" t="s">
        <v>43</v>
      </c>
      <c r="F17" s="26" t="s">
        <v>45</v>
      </c>
      <c r="G17" s="21">
        <v>50</v>
      </c>
      <c r="H17" s="21">
        <v>12500</v>
      </c>
      <c r="I17" s="21">
        <v>8750</v>
      </c>
      <c r="J17" s="44" t="s">
        <v>26</v>
      </c>
    </row>
    <row r="18" spans="1:10" s="3" customFormat="1" ht="72" customHeight="1">
      <c r="A18" s="20">
        <v>12</v>
      </c>
      <c r="B18" s="22" t="s">
        <v>38</v>
      </c>
      <c r="C18" s="26" t="s">
        <v>47</v>
      </c>
      <c r="D18" s="20" t="s">
        <v>16</v>
      </c>
      <c r="E18" s="20" t="s">
        <v>43</v>
      </c>
      <c r="F18" s="26" t="s">
        <v>48</v>
      </c>
      <c r="G18" s="21">
        <v>318</v>
      </c>
      <c r="H18" s="21">
        <v>41600</v>
      </c>
      <c r="I18" s="21">
        <v>28180</v>
      </c>
      <c r="J18" s="44" t="s">
        <v>26</v>
      </c>
    </row>
    <row r="19" spans="1:241" s="4" customFormat="1" ht="69.75" customHeight="1">
      <c r="A19" s="20">
        <v>13</v>
      </c>
      <c r="B19" s="22" t="s">
        <v>38</v>
      </c>
      <c r="C19" s="26" t="s">
        <v>49</v>
      </c>
      <c r="D19" s="20" t="s">
        <v>16</v>
      </c>
      <c r="E19" s="26" t="s">
        <v>50</v>
      </c>
      <c r="F19" s="26" t="s">
        <v>48</v>
      </c>
      <c r="G19" s="21">
        <v>170</v>
      </c>
      <c r="H19" s="21">
        <v>19600</v>
      </c>
      <c r="I19" s="21">
        <v>15000</v>
      </c>
      <c r="J19" s="44" t="s">
        <v>26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pans="1:10" s="3" customFormat="1" ht="60.75" customHeight="1">
      <c r="A20" s="20">
        <v>14</v>
      </c>
      <c r="B20" s="20" t="s">
        <v>51</v>
      </c>
      <c r="C20" s="20" t="s">
        <v>52</v>
      </c>
      <c r="D20" s="20" t="s">
        <v>16</v>
      </c>
      <c r="E20" s="20" t="s">
        <v>53</v>
      </c>
      <c r="F20" s="20" t="s">
        <v>54</v>
      </c>
      <c r="G20" s="21">
        <v>600</v>
      </c>
      <c r="H20" s="21">
        <v>60000</v>
      </c>
      <c r="I20" s="21">
        <v>45000</v>
      </c>
      <c r="J20" s="23" t="s">
        <v>26</v>
      </c>
    </row>
    <row r="21" spans="1:241" s="5" customFormat="1" ht="61.5" customHeight="1">
      <c r="A21" s="20">
        <v>15</v>
      </c>
      <c r="B21" s="20" t="s">
        <v>55</v>
      </c>
      <c r="C21" s="20" t="s">
        <v>56</v>
      </c>
      <c r="D21" s="20" t="s">
        <v>16</v>
      </c>
      <c r="E21" s="20" t="s">
        <v>57</v>
      </c>
      <c r="F21" s="20" t="s">
        <v>58</v>
      </c>
      <c r="G21" s="21">
        <v>574</v>
      </c>
      <c r="H21" s="24">
        <v>87488.86</v>
      </c>
      <c r="I21" s="21">
        <v>31000</v>
      </c>
      <c r="J21" s="2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</row>
    <row r="22" spans="1:241" s="5" customFormat="1" ht="54" customHeight="1">
      <c r="A22" s="20">
        <v>16</v>
      </c>
      <c r="B22" s="20" t="s">
        <v>55</v>
      </c>
      <c r="C22" s="20" t="s">
        <v>59</v>
      </c>
      <c r="D22" s="20" t="s">
        <v>16</v>
      </c>
      <c r="E22" s="20" t="s">
        <v>60</v>
      </c>
      <c r="F22" s="20" t="s">
        <v>58</v>
      </c>
      <c r="G22" s="21">
        <v>288</v>
      </c>
      <c r="H22" s="24">
        <v>45026.62</v>
      </c>
      <c r="I22" s="21">
        <v>14000</v>
      </c>
      <c r="J22" s="2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</row>
    <row r="23" spans="1:241" s="6" customFormat="1" ht="54" customHeight="1">
      <c r="A23" s="20">
        <v>17</v>
      </c>
      <c r="B23" s="20" t="s">
        <v>38</v>
      </c>
      <c r="C23" s="20" t="s">
        <v>61</v>
      </c>
      <c r="D23" s="20" t="s">
        <v>16</v>
      </c>
      <c r="E23" s="20" t="s">
        <v>62</v>
      </c>
      <c r="F23" s="20" t="s">
        <v>63</v>
      </c>
      <c r="G23" s="21">
        <v>450</v>
      </c>
      <c r="H23" s="21">
        <v>77800</v>
      </c>
      <c r="I23" s="21">
        <v>66000</v>
      </c>
      <c r="J23" s="23" t="s">
        <v>23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10" s="3" customFormat="1" ht="37.5" customHeight="1">
      <c r="A24" s="54" t="s">
        <v>64</v>
      </c>
      <c r="B24" s="54"/>
      <c r="C24" s="54"/>
      <c r="D24" s="54"/>
      <c r="E24" s="54"/>
      <c r="F24" s="54"/>
      <c r="G24" s="21">
        <f>SUM(G25:G26)</f>
        <v>2866</v>
      </c>
      <c r="H24" s="21">
        <f>SUM(H25:H26)</f>
        <v>322000</v>
      </c>
      <c r="I24" s="21">
        <f>SUM(I25:I26)</f>
        <v>140824</v>
      </c>
      <c r="J24" s="23"/>
    </row>
    <row r="25" spans="1:241" s="7" customFormat="1" ht="60.75" customHeight="1">
      <c r="A25" s="27">
        <v>18</v>
      </c>
      <c r="B25" s="28" t="s">
        <v>65</v>
      </c>
      <c r="C25" s="27" t="s">
        <v>66</v>
      </c>
      <c r="D25" s="27" t="s">
        <v>67</v>
      </c>
      <c r="E25" s="27" t="s">
        <v>68</v>
      </c>
      <c r="F25" s="27" t="s">
        <v>69</v>
      </c>
      <c r="G25" s="29">
        <v>916</v>
      </c>
      <c r="H25" s="29">
        <f>10.9*10000</f>
        <v>109000</v>
      </c>
      <c r="I25" s="29">
        <v>45846</v>
      </c>
      <c r="J25" s="2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</row>
    <row r="26" spans="1:241" s="8" customFormat="1" ht="54.75" customHeight="1">
      <c r="A26" s="30">
        <v>19</v>
      </c>
      <c r="B26" s="28" t="s">
        <v>70</v>
      </c>
      <c r="C26" s="27" t="s">
        <v>71</v>
      </c>
      <c r="D26" s="30" t="s">
        <v>67</v>
      </c>
      <c r="E26" s="27" t="s">
        <v>72</v>
      </c>
      <c r="F26" s="27" t="s">
        <v>69</v>
      </c>
      <c r="G26" s="31">
        <v>1950</v>
      </c>
      <c r="H26" s="29">
        <f>21.3*10000</f>
        <v>213000</v>
      </c>
      <c r="I26" s="31">
        <v>94978</v>
      </c>
      <c r="J26" s="2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</row>
    <row r="27" spans="1:241" s="9" customFormat="1" ht="33.75" customHeight="1">
      <c r="A27" s="54" t="s">
        <v>73</v>
      </c>
      <c r="B27" s="54"/>
      <c r="C27" s="54"/>
      <c r="D27" s="54"/>
      <c r="E27" s="54"/>
      <c r="F27" s="54"/>
      <c r="G27" s="32">
        <f>SUM(G28:G39)</f>
        <v>8018</v>
      </c>
      <c r="H27" s="32">
        <f>SUM(H28:H39)</f>
        <v>801961</v>
      </c>
      <c r="I27" s="32">
        <f>SUM(I28:I39)</f>
        <v>578652.71</v>
      </c>
      <c r="J27" s="4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</row>
    <row r="28" spans="1:241" s="10" customFormat="1" ht="48.75" customHeight="1">
      <c r="A28" s="33">
        <v>20</v>
      </c>
      <c r="B28" s="34" t="s">
        <v>74</v>
      </c>
      <c r="C28" s="35" t="s">
        <v>75</v>
      </c>
      <c r="D28" s="35" t="s">
        <v>67</v>
      </c>
      <c r="E28" s="35" t="s">
        <v>76</v>
      </c>
      <c r="F28" s="35" t="s">
        <v>77</v>
      </c>
      <c r="G28" s="36">
        <v>2100</v>
      </c>
      <c r="H28" s="36">
        <v>126000</v>
      </c>
      <c r="I28" s="36">
        <v>60000</v>
      </c>
      <c r="J28" s="2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</row>
    <row r="29" spans="1:241" s="10" customFormat="1" ht="36" customHeight="1">
      <c r="A29" s="33">
        <v>21</v>
      </c>
      <c r="B29" s="37" t="s">
        <v>74</v>
      </c>
      <c r="C29" s="37" t="s">
        <v>78</v>
      </c>
      <c r="D29" s="37" t="s">
        <v>16</v>
      </c>
      <c r="E29" s="37" t="s">
        <v>79</v>
      </c>
      <c r="F29" s="34" t="s">
        <v>80</v>
      </c>
      <c r="G29" s="29">
        <v>3500</v>
      </c>
      <c r="H29" s="29">
        <v>348000</v>
      </c>
      <c r="I29" s="38">
        <v>225000</v>
      </c>
      <c r="J29" s="2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</row>
    <row r="30" spans="1:241" s="10" customFormat="1" ht="48" customHeight="1">
      <c r="A30" s="33">
        <v>22</v>
      </c>
      <c r="B30" s="34" t="s">
        <v>81</v>
      </c>
      <c r="C30" s="35" t="s">
        <v>82</v>
      </c>
      <c r="D30" s="35" t="s">
        <v>16</v>
      </c>
      <c r="E30" s="35" t="s">
        <v>83</v>
      </c>
      <c r="F30" s="35" t="s">
        <v>84</v>
      </c>
      <c r="G30" s="36">
        <v>190</v>
      </c>
      <c r="H30" s="36">
        <v>39000</v>
      </c>
      <c r="I30" s="36">
        <v>25000</v>
      </c>
      <c r="J30" s="2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</row>
    <row r="31" spans="1:241" s="10" customFormat="1" ht="39" customHeight="1">
      <c r="A31" s="33">
        <v>23</v>
      </c>
      <c r="B31" s="34" t="s">
        <v>81</v>
      </c>
      <c r="C31" s="34" t="s">
        <v>85</v>
      </c>
      <c r="D31" s="35" t="s">
        <v>16</v>
      </c>
      <c r="E31" s="35" t="s">
        <v>86</v>
      </c>
      <c r="F31" s="35" t="s">
        <v>80</v>
      </c>
      <c r="G31" s="36">
        <v>350</v>
      </c>
      <c r="H31" s="36">
        <v>35000</v>
      </c>
      <c r="I31" s="36">
        <v>48000</v>
      </c>
      <c r="J31" s="2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</row>
    <row r="32" spans="1:241" s="10" customFormat="1" ht="39" customHeight="1">
      <c r="A32" s="33">
        <v>24</v>
      </c>
      <c r="B32" s="34" t="s">
        <v>81</v>
      </c>
      <c r="C32" s="34" t="s">
        <v>87</v>
      </c>
      <c r="D32" s="35" t="s">
        <v>16</v>
      </c>
      <c r="E32" s="35" t="s">
        <v>88</v>
      </c>
      <c r="F32" s="35" t="s">
        <v>89</v>
      </c>
      <c r="G32" s="36">
        <v>1121</v>
      </c>
      <c r="H32" s="36">
        <v>168600</v>
      </c>
      <c r="I32" s="36">
        <v>150000</v>
      </c>
      <c r="J32" s="2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</row>
    <row r="33" spans="1:241" s="10" customFormat="1" ht="36.75" customHeight="1">
      <c r="A33" s="33">
        <v>25</v>
      </c>
      <c r="B33" s="37" t="s">
        <v>90</v>
      </c>
      <c r="C33" s="35" t="s">
        <v>91</v>
      </c>
      <c r="D33" s="34" t="s">
        <v>92</v>
      </c>
      <c r="E33" s="35" t="s">
        <v>93</v>
      </c>
      <c r="F33" s="28" t="s">
        <v>94</v>
      </c>
      <c r="G33" s="38">
        <v>100</v>
      </c>
      <c r="H33" s="38">
        <v>10165</v>
      </c>
      <c r="I33" s="38">
        <v>8432</v>
      </c>
      <c r="J33" s="4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</row>
    <row r="34" spans="1:241" s="10" customFormat="1" ht="69" customHeight="1">
      <c r="A34" s="33">
        <v>26</v>
      </c>
      <c r="B34" s="35" t="s">
        <v>95</v>
      </c>
      <c r="C34" s="35" t="s">
        <v>96</v>
      </c>
      <c r="D34" s="34" t="s">
        <v>16</v>
      </c>
      <c r="E34" s="35" t="s">
        <v>97</v>
      </c>
      <c r="F34" s="35" t="s">
        <v>98</v>
      </c>
      <c r="G34" s="38">
        <v>304</v>
      </c>
      <c r="H34" s="38">
        <v>38026</v>
      </c>
      <c r="I34" s="38">
        <v>40018.71</v>
      </c>
      <c r="J34" s="4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</row>
    <row r="35" spans="1:241" s="11" customFormat="1" ht="37.5" customHeight="1">
      <c r="A35" s="33">
        <v>27</v>
      </c>
      <c r="B35" s="37" t="s">
        <v>99</v>
      </c>
      <c r="C35" s="37" t="s">
        <v>100</v>
      </c>
      <c r="D35" s="37" t="s">
        <v>16</v>
      </c>
      <c r="E35" s="37" t="s">
        <v>101</v>
      </c>
      <c r="F35" s="37" t="s">
        <v>102</v>
      </c>
      <c r="G35" s="29">
        <v>300</v>
      </c>
      <c r="H35" s="29">
        <v>31200</v>
      </c>
      <c r="I35" s="29">
        <v>20280</v>
      </c>
      <c r="J35" s="2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</row>
    <row r="36" spans="1:241" s="10" customFormat="1" ht="30" customHeight="1">
      <c r="A36" s="33">
        <v>28</v>
      </c>
      <c r="B36" s="37" t="s">
        <v>95</v>
      </c>
      <c r="C36" s="37" t="s">
        <v>103</v>
      </c>
      <c r="D36" s="37" t="s">
        <v>104</v>
      </c>
      <c r="E36" s="37" t="s">
        <v>105</v>
      </c>
      <c r="F36" s="37" t="s">
        <v>106</v>
      </c>
      <c r="G36" s="29">
        <v>19</v>
      </c>
      <c r="H36" s="29">
        <v>1970</v>
      </c>
      <c r="I36" s="29">
        <v>802</v>
      </c>
      <c r="J36" s="2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</row>
    <row r="37" spans="1:241" s="10" customFormat="1" ht="30" customHeight="1">
      <c r="A37" s="33">
        <v>29</v>
      </c>
      <c r="B37" s="37" t="s">
        <v>95</v>
      </c>
      <c r="C37" s="37" t="s">
        <v>103</v>
      </c>
      <c r="D37" s="37" t="s">
        <v>104</v>
      </c>
      <c r="E37" s="37" t="s">
        <v>107</v>
      </c>
      <c r="F37" s="37" t="s">
        <v>108</v>
      </c>
      <c r="G37" s="29">
        <v>14</v>
      </c>
      <c r="H37" s="29">
        <v>1680</v>
      </c>
      <c r="I37" s="29">
        <v>420</v>
      </c>
      <c r="J37" s="2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</row>
    <row r="38" spans="1:241" s="10" customFormat="1" ht="30" customHeight="1">
      <c r="A38" s="33">
        <v>30</v>
      </c>
      <c r="B38" s="37" t="s">
        <v>95</v>
      </c>
      <c r="C38" s="37" t="s">
        <v>103</v>
      </c>
      <c r="D38" s="37" t="s">
        <v>104</v>
      </c>
      <c r="E38" s="37" t="s">
        <v>109</v>
      </c>
      <c r="F38" s="37" t="s">
        <v>106</v>
      </c>
      <c r="G38" s="29">
        <v>8</v>
      </c>
      <c r="H38" s="29">
        <v>880</v>
      </c>
      <c r="I38" s="29">
        <v>280</v>
      </c>
      <c r="J38" s="2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</row>
    <row r="39" spans="1:241" s="10" customFormat="1" ht="30" customHeight="1">
      <c r="A39" s="33">
        <v>31</v>
      </c>
      <c r="B39" s="37" t="s">
        <v>95</v>
      </c>
      <c r="C39" s="37" t="s">
        <v>103</v>
      </c>
      <c r="D39" s="37" t="s">
        <v>104</v>
      </c>
      <c r="E39" s="37" t="s">
        <v>110</v>
      </c>
      <c r="F39" s="37" t="s">
        <v>106</v>
      </c>
      <c r="G39" s="29">
        <v>12</v>
      </c>
      <c r="H39" s="29">
        <v>1440</v>
      </c>
      <c r="I39" s="29">
        <v>420</v>
      </c>
      <c r="J39" s="2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</row>
    <row r="40" spans="1:10" s="12" customFormat="1" ht="33" customHeight="1">
      <c r="A40" s="54" t="s">
        <v>111</v>
      </c>
      <c r="B40" s="54"/>
      <c r="C40" s="54"/>
      <c r="D40" s="54"/>
      <c r="E40" s="54"/>
      <c r="F40" s="54"/>
      <c r="G40" s="39">
        <f>SUM(G41:G56)</f>
        <v>12354</v>
      </c>
      <c r="H40" s="39">
        <f>SUM(H41:H56)</f>
        <v>1646337.82</v>
      </c>
      <c r="I40" s="39">
        <f>SUM(I41:I56)</f>
        <v>1034564.08</v>
      </c>
      <c r="J40" s="50"/>
    </row>
    <row r="41" spans="1:10" s="12" customFormat="1" ht="39.75" customHeight="1">
      <c r="A41" s="40">
        <v>32</v>
      </c>
      <c r="B41" s="23" t="s">
        <v>112</v>
      </c>
      <c r="C41" s="23" t="s">
        <v>113</v>
      </c>
      <c r="D41" s="41" t="s">
        <v>67</v>
      </c>
      <c r="E41" s="23" t="s">
        <v>114</v>
      </c>
      <c r="F41" s="23" t="s">
        <v>115</v>
      </c>
      <c r="G41" s="21">
        <v>464</v>
      </c>
      <c r="H41" s="42">
        <v>40331.69</v>
      </c>
      <c r="I41" s="42">
        <v>9906</v>
      </c>
      <c r="J41" s="28"/>
    </row>
    <row r="42" spans="1:10" s="12" customFormat="1" ht="39.75" customHeight="1">
      <c r="A42" s="40">
        <v>33</v>
      </c>
      <c r="B42" s="23" t="s">
        <v>116</v>
      </c>
      <c r="C42" s="23" t="s">
        <v>117</v>
      </c>
      <c r="D42" s="41" t="s">
        <v>16</v>
      </c>
      <c r="E42" s="23" t="s">
        <v>118</v>
      </c>
      <c r="F42" s="23" t="s">
        <v>119</v>
      </c>
      <c r="G42" s="21">
        <v>500</v>
      </c>
      <c r="H42" s="42">
        <v>40000</v>
      </c>
      <c r="I42" s="42">
        <v>23000</v>
      </c>
      <c r="J42" s="23" t="s">
        <v>26</v>
      </c>
    </row>
    <row r="43" spans="1:10" s="12" customFormat="1" ht="39.75" customHeight="1">
      <c r="A43" s="40">
        <v>34</v>
      </c>
      <c r="B43" s="23" t="s">
        <v>120</v>
      </c>
      <c r="C43" s="23" t="s">
        <v>121</v>
      </c>
      <c r="D43" s="41" t="s">
        <v>16</v>
      </c>
      <c r="E43" s="23" t="s">
        <v>122</v>
      </c>
      <c r="F43" s="23" t="s">
        <v>123</v>
      </c>
      <c r="G43" s="21">
        <v>321</v>
      </c>
      <c r="H43" s="21">
        <v>37105</v>
      </c>
      <c r="I43" s="21">
        <v>95000</v>
      </c>
      <c r="J43" s="23" t="s">
        <v>26</v>
      </c>
    </row>
    <row r="44" spans="1:10" s="12" customFormat="1" ht="39.75" customHeight="1">
      <c r="A44" s="40">
        <v>35</v>
      </c>
      <c r="B44" s="23" t="s">
        <v>120</v>
      </c>
      <c r="C44" s="23" t="s">
        <v>124</v>
      </c>
      <c r="D44" s="41" t="s">
        <v>16</v>
      </c>
      <c r="E44" s="23" t="s">
        <v>125</v>
      </c>
      <c r="F44" s="23" t="s">
        <v>123</v>
      </c>
      <c r="G44" s="21">
        <v>500</v>
      </c>
      <c r="H44" s="21">
        <v>60000</v>
      </c>
      <c r="I44" s="21">
        <v>250000</v>
      </c>
      <c r="J44" s="23" t="s">
        <v>26</v>
      </c>
    </row>
    <row r="45" spans="1:10" s="12" customFormat="1" ht="39.75" customHeight="1">
      <c r="A45" s="40">
        <v>36</v>
      </c>
      <c r="B45" s="23" t="s">
        <v>126</v>
      </c>
      <c r="C45" s="41" t="s">
        <v>127</v>
      </c>
      <c r="D45" s="41" t="s">
        <v>16</v>
      </c>
      <c r="E45" s="41" t="s">
        <v>128</v>
      </c>
      <c r="F45" s="41" t="s">
        <v>129</v>
      </c>
      <c r="G45" s="21">
        <v>1048</v>
      </c>
      <c r="H45" s="21">
        <v>44072.7</v>
      </c>
      <c r="I45" s="21">
        <v>74000</v>
      </c>
      <c r="J45" s="23" t="s">
        <v>26</v>
      </c>
    </row>
    <row r="46" spans="1:10" s="12" customFormat="1" ht="39.75" customHeight="1">
      <c r="A46" s="40">
        <v>37</v>
      </c>
      <c r="B46" s="23" t="s">
        <v>130</v>
      </c>
      <c r="C46" s="41" t="s">
        <v>131</v>
      </c>
      <c r="D46" s="41" t="s">
        <v>16</v>
      </c>
      <c r="E46" s="41" t="s">
        <v>132</v>
      </c>
      <c r="F46" s="41" t="s">
        <v>133</v>
      </c>
      <c r="G46" s="21">
        <v>300</v>
      </c>
      <c r="H46" s="21">
        <v>116405.51</v>
      </c>
      <c r="I46" s="21">
        <v>65210</v>
      </c>
      <c r="J46" s="23"/>
    </row>
    <row r="47" spans="1:10" s="12" customFormat="1" ht="81" customHeight="1">
      <c r="A47" s="40">
        <v>38</v>
      </c>
      <c r="B47" s="23" t="s">
        <v>130</v>
      </c>
      <c r="C47" s="41" t="s">
        <v>134</v>
      </c>
      <c r="D47" s="41" t="s">
        <v>16</v>
      </c>
      <c r="E47" s="41" t="s">
        <v>135</v>
      </c>
      <c r="F47" s="41" t="s">
        <v>136</v>
      </c>
      <c r="G47" s="21">
        <v>1750</v>
      </c>
      <c r="H47" s="21">
        <v>305600</v>
      </c>
      <c r="I47" s="21">
        <v>95210</v>
      </c>
      <c r="J47" s="23"/>
    </row>
    <row r="48" spans="1:10" s="12" customFormat="1" ht="39.75" customHeight="1">
      <c r="A48" s="40">
        <v>39</v>
      </c>
      <c r="B48" s="23" t="s">
        <v>137</v>
      </c>
      <c r="C48" s="41" t="s">
        <v>138</v>
      </c>
      <c r="D48" s="41" t="s">
        <v>16</v>
      </c>
      <c r="E48" s="41" t="s">
        <v>139</v>
      </c>
      <c r="F48" s="41" t="s">
        <v>140</v>
      </c>
      <c r="G48" s="21">
        <v>304</v>
      </c>
      <c r="H48" s="21">
        <v>58227.25</v>
      </c>
      <c r="I48" s="21">
        <v>24512.08</v>
      </c>
      <c r="J48" s="23"/>
    </row>
    <row r="49" spans="1:10" s="12" customFormat="1" ht="39.75" customHeight="1">
      <c r="A49" s="40">
        <v>40</v>
      </c>
      <c r="B49" s="41" t="s">
        <v>141</v>
      </c>
      <c r="C49" s="41" t="s">
        <v>142</v>
      </c>
      <c r="D49" s="41" t="s">
        <v>16</v>
      </c>
      <c r="E49" s="41" t="s">
        <v>143</v>
      </c>
      <c r="F49" s="41" t="s">
        <v>144</v>
      </c>
      <c r="G49" s="21">
        <v>400</v>
      </c>
      <c r="H49" s="21">
        <v>56800</v>
      </c>
      <c r="I49" s="21">
        <v>18000</v>
      </c>
      <c r="J49" s="23" t="s">
        <v>26</v>
      </c>
    </row>
    <row r="50" spans="1:10" s="12" customFormat="1" ht="39.75" customHeight="1">
      <c r="A50" s="40">
        <v>41</v>
      </c>
      <c r="B50" s="41" t="s">
        <v>141</v>
      </c>
      <c r="C50" s="41" t="s">
        <v>145</v>
      </c>
      <c r="D50" s="41" t="s">
        <v>16</v>
      </c>
      <c r="E50" s="41" t="s">
        <v>146</v>
      </c>
      <c r="F50" s="41" t="s">
        <v>147</v>
      </c>
      <c r="G50" s="21">
        <v>2557</v>
      </c>
      <c r="H50" s="21">
        <v>365295.67</v>
      </c>
      <c r="I50" s="21">
        <v>130000</v>
      </c>
      <c r="J50" s="23" t="s">
        <v>26</v>
      </c>
    </row>
    <row r="51" spans="1:10" s="12" customFormat="1" ht="39.75" customHeight="1">
      <c r="A51" s="40">
        <v>42</v>
      </c>
      <c r="B51" s="41" t="s">
        <v>141</v>
      </c>
      <c r="C51" s="41" t="s">
        <v>148</v>
      </c>
      <c r="D51" s="41" t="s">
        <v>16</v>
      </c>
      <c r="E51" s="41" t="s">
        <v>149</v>
      </c>
      <c r="F51" s="41" t="s">
        <v>150</v>
      </c>
      <c r="G51" s="21">
        <v>260</v>
      </c>
      <c r="H51" s="21">
        <v>32000</v>
      </c>
      <c r="I51" s="21">
        <v>15000</v>
      </c>
      <c r="J51" s="23" t="s">
        <v>26</v>
      </c>
    </row>
    <row r="52" spans="1:10" s="12" customFormat="1" ht="39.75" customHeight="1">
      <c r="A52" s="40">
        <v>43</v>
      </c>
      <c r="B52" s="41" t="s">
        <v>141</v>
      </c>
      <c r="C52" s="41" t="s">
        <v>151</v>
      </c>
      <c r="D52" s="41" t="s">
        <v>16</v>
      </c>
      <c r="E52" s="41" t="s">
        <v>152</v>
      </c>
      <c r="F52" s="41" t="s">
        <v>153</v>
      </c>
      <c r="G52" s="21">
        <v>253</v>
      </c>
      <c r="H52" s="21">
        <v>37480</v>
      </c>
      <c r="I52" s="21">
        <v>25000</v>
      </c>
      <c r="J52" s="23"/>
    </row>
    <row r="53" spans="1:10" s="12" customFormat="1" ht="39.75" customHeight="1">
      <c r="A53" s="40">
        <v>44</v>
      </c>
      <c r="B53" s="41" t="s">
        <v>141</v>
      </c>
      <c r="C53" s="41" t="s">
        <v>154</v>
      </c>
      <c r="D53" s="41" t="s">
        <v>16</v>
      </c>
      <c r="E53" s="41" t="s">
        <v>155</v>
      </c>
      <c r="F53" s="41" t="s">
        <v>156</v>
      </c>
      <c r="G53" s="21">
        <v>983</v>
      </c>
      <c r="H53" s="21">
        <v>110000</v>
      </c>
      <c r="I53" s="21">
        <v>51000</v>
      </c>
      <c r="J53" s="23" t="s">
        <v>26</v>
      </c>
    </row>
    <row r="54" spans="1:10" s="12" customFormat="1" ht="39.75" customHeight="1">
      <c r="A54" s="40">
        <v>45</v>
      </c>
      <c r="B54" s="41" t="s">
        <v>157</v>
      </c>
      <c r="C54" s="41" t="s">
        <v>158</v>
      </c>
      <c r="D54" s="41" t="s">
        <v>16</v>
      </c>
      <c r="E54" s="41" t="s">
        <v>159</v>
      </c>
      <c r="F54" s="41" t="s">
        <v>160</v>
      </c>
      <c r="G54" s="21">
        <v>1284</v>
      </c>
      <c r="H54" s="21">
        <v>149020</v>
      </c>
      <c r="I54" s="21">
        <v>41726</v>
      </c>
      <c r="J54" s="23" t="s">
        <v>26</v>
      </c>
    </row>
    <row r="55" spans="1:10" s="12" customFormat="1" ht="39.75" customHeight="1">
      <c r="A55" s="40">
        <v>46</v>
      </c>
      <c r="B55" s="41" t="s">
        <v>161</v>
      </c>
      <c r="C55" s="41" t="s">
        <v>162</v>
      </c>
      <c r="D55" s="41" t="s">
        <v>16</v>
      </c>
      <c r="E55" s="41" t="s">
        <v>163</v>
      </c>
      <c r="F55" s="41" t="s">
        <v>164</v>
      </c>
      <c r="G55" s="21">
        <v>230</v>
      </c>
      <c r="H55" s="21">
        <v>52000</v>
      </c>
      <c r="I55" s="21">
        <v>42000</v>
      </c>
      <c r="J55" s="23" t="s">
        <v>26</v>
      </c>
    </row>
    <row r="56" spans="1:10" s="12" customFormat="1" ht="39.75" customHeight="1">
      <c r="A56" s="40">
        <v>47</v>
      </c>
      <c r="B56" s="41" t="s">
        <v>165</v>
      </c>
      <c r="C56" s="41" t="s">
        <v>166</v>
      </c>
      <c r="D56" s="41" t="s">
        <v>16</v>
      </c>
      <c r="E56" s="41" t="s">
        <v>167</v>
      </c>
      <c r="F56" s="41" t="s">
        <v>168</v>
      </c>
      <c r="G56" s="21">
        <v>1200</v>
      </c>
      <c r="H56" s="21">
        <v>142000</v>
      </c>
      <c r="I56" s="21">
        <v>75000</v>
      </c>
      <c r="J56" s="23"/>
    </row>
    <row r="57" spans="1:241" s="8" customFormat="1" ht="28.5" customHeight="1">
      <c r="A57" s="58" t="s">
        <v>169</v>
      </c>
      <c r="B57" s="58"/>
      <c r="C57" s="58"/>
      <c r="D57" s="58"/>
      <c r="E57" s="58"/>
      <c r="F57" s="58"/>
      <c r="G57" s="29">
        <f>SUM(G58:G93)</f>
        <v>17304</v>
      </c>
      <c r="H57" s="29">
        <f>SUM(H58:H93)</f>
        <v>2317696</v>
      </c>
      <c r="I57" s="29">
        <f>SUM(I58:I93)</f>
        <v>3805655.09</v>
      </c>
      <c r="J57" s="4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</row>
    <row r="58" spans="1:241" s="8" customFormat="1" ht="37.5" customHeight="1">
      <c r="A58" s="43">
        <v>48</v>
      </c>
      <c r="B58" s="28" t="s">
        <v>170</v>
      </c>
      <c r="C58" s="27" t="s">
        <v>171</v>
      </c>
      <c r="D58" s="30" t="s">
        <v>16</v>
      </c>
      <c r="E58" s="28" t="s">
        <v>172</v>
      </c>
      <c r="F58" s="27" t="s">
        <v>173</v>
      </c>
      <c r="G58" s="29">
        <v>2000</v>
      </c>
      <c r="H58" s="29">
        <v>280000</v>
      </c>
      <c r="I58" s="31">
        <v>260000</v>
      </c>
      <c r="J58" s="4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</row>
    <row r="59" spans="1:241" s="8" customFormat="1" ht="37.5" customHeight="1">
      <c r="A59" s="43">
        <v>49</v>
      </c>
      <c r="B59" s="28" t="s">
        <v>174</v>
      </c>
      <c r="C59" s="28" t="s">
        <v>175</v>
      </c>
      <c r="D59" s="28" t="s">
        <v>16</v>
      </c>
      <c r="E59" s="28" t="s">
        <v>176</v>
      </c>
      <c r="F59" s="28" t="s">
        <v>177</v>
      </c>
      <c r="G59" s="29">
        <v>100</v>
      </c>
      <c r="H59" s="31">
        <v>16900</v>
      </c>
      <c r="I59" s="31">
        <v>25000</v>
      </c>
      <c r="J59" s="4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</row>
    <row r="60" spans="1:241" s="8" customFormat="1" ht="37.5" customHeight="1">
      <c r="A60" s="43">
        <v>50</v>
      </c>
      <c r="B60" s="28" t="s">
        <v>174</v>
      </c>
      <c r="C60" s="28" t="s">
        <v>178</v>
      </c>
      <c r="D60" s="28" t="s">
        <v>16</v>
      </c>
      <c r="E60" s="28" t="s">
        <v>179</v>
      </c>
      <c r="F60" s="28" t="s">
        <v>177</v>
      </c>
      <c r="G60" s="29">
        <v>1000</v>
      </c>
      <c r="H60" s="31">
        <v>157600</v>
      </c>
      <c r="I60" s="31">
        <v>53600</v>
      </c>
      <c r="J60" s="4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241" s="8" customFormat="1" ht="37.5" customHeight="1">
      <c r="A61" s="43">
        <v>51</v>
      </c>
      <c r="B61" s="28" t="s">
        <v>174</v>
      </c>
      <c r="C61" s="28" t="s">
        <v>180</v>
      </c>
      <c r="D61" s="28" t="s">
        <v>16</v>
      </c>
      <c r="E61" s="28" t="s">
        <v>181</v>
      </c>
      <c r="F61" s="28" t="s">
        <v>177</v>
      </c>
      <c r="G61" s="29">
        <v>931</v>
      </c>
      <c r="H61" s="31">
        <v>102700</v>
      </c>
      <c r="I61" s="29">
        <v>30599</v>
      </c>
      <c r="J61" s="4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</row>
    <row r="62" spans="1:241" s="8" customFormat="1" ht="37.5" customHeight="1">
      <c r="A62" s="43">
        <v>52</v>
      </c>
      <c r="B62" s="28" t="s">
        <v>174</v>
      </c>
      <c r="C62" s="28" t="s">
        <v>182</v>
      </c>
      <c r="D62" s="30" t="s">
        <v>16</v>
      </c>
      <c r="E62" s="28" t="s">
        <v>183</v>
      </c>
      <c r="F62" s="28" t="s">
        <v>184</v>
      </c>
      <c r="G62" s="29">
        <v>236</v>
      </c>
      <c r="H62" s="31">
        <v>39900</v>
      </c>
      <c r="I62" s="31">
        <v>47700</v>
      </c>
      <c r="J62" s="4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</row>
    <row r="63" spans="1:241" s="8" customFormat="1" ht="37.5" customHeight="1">
      <c r="A63" s="43">
        <v>53</v>
      </c>
      <c r="B63" s="28" t="s">
        <v>174</v>
      </c>
      <c r="C63" s="28" t="s">
        <v>185</v>
      </c>
      <c r="D63" s="30" t="s">
        <v>16</v>
      </c>
      <c r="E63" s="28" t="s">
        <v>186</v>
      </c>
      <c r="F63" s="28" t="s">
        <v>184</v>
      </c>
      <c r="G63" s="29">
        <v>120</v>
      </c>
      <c r="H63" s="31">
        <v>18000</v>
      </c>
      <c r="I63" s="31">
        <v>20200</v>
      </c>
      <c r="J63" s="4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</row>
    <row r="64" spans="1:241" s="8" customFormat="1" ht="37.5" customHeight="1">
      <c r="A64" s="43">
        <v>54</v>
      </c>
      <c r="B64" s="28" t="s">
        <v>174</v>
      </c>
      <c r="C64" s="28" t="s">
        <v>187</v>
      </c>
      <c r="D64" s="30" t="s">
        <v>16</v>
      </c>
      <c r="E64" s="28" t="s">
        <v>183</v>
      </c>
      <c r="F64" s="28" t="s">
        <v>184</v>
      </c>
      <c r="G64" s="29">
        <v>140</v>
      </c>
      <c r="H64" s="31">
        <v>24500</v>
      </c>
      <c r="I64" s="31">
        <v>20066</v>
      </c>
      <c r="J64" s="4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</row>
    <row r="65" spans="1:241" s="8" customFormat="1" ht="37.5" customHeight="1">
      <c r="A65" s="43">
        <v>55</v>
      </c>
      <c r="B65" s="28" t="s">
        <v>174</v>
      </c>
      <c r="C65" s="28" t="s">
        <v>188</v>
      </c>
      <c r="D65" s="30" t="s">
        <v>16</v>
      </c>
      <c r="E65" s="28" t="s">
        <v>189</v>
      </c>
      <c r="F65" s="28" t="s">
        <v>184</v>
      </c>
      <c r="G65" s="29">
        <v>767</v>
      </c>
      <c r="H65" s="31">
        <v>111000</v>
      </c>
      <c r="I65" s="31">
        <v>46700</v>
      </c>
      <c r="J65" s="4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</row>
    <row r="66" spans="1:241" s="8" customFormat="1" ht="37.5" customHeight="1">
      <c r="A66" s="43">
        <v>56</v>
      </c>
      <c r="B66" s="28" t="s">
        <v>174</v>
      </c>
      <c r="C66" s="28" t="s">
        <v>190</v>
      </c>
      <c r="D66" s="30" t="s">
        <v>16</v>
      </c>
      <c r="E66" s="28" t="s">
        <v>189</v>
      </c>
      <c r="F66" s="28" t="s">
        <v>184</v>
      </c>
      <c r="G66" s="29">
        <v>855</v>
      </c>
      <c r="H66" s="31">
        <v>139600</v>
      </c>
      <c r="I66" s="31">
        <v>54500</v>
      </c>
      <c r="J66" s="4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</row>
    <row r="67" spans="1:241" s="8" customFormat="1" ht="37.5" customHeight="1">
      <c r="A67" s="43">
        <v>57</v>
      </c>
      <c r="B67" s="28" t="s">
        <v>174</v>
      </c>
      <c r="C67" s="27" t="s">
        <v>191</v>
      </c>
      <c r="D67" s="30" t="s">
        <v>16</v>
      </c>
      <c r="E67" s="30" t="s">
        <v>192</v>
      </c>
      <c r="F67" s="28" t="s">
        <v>193</v>
      </c>
      <c r="G67" s="29">
        <v>1250</v>
      </c>
      <c r="H67" s="31">
        <v>220000</v>
      </c>
      <c r="I67" s="31">
        <v>90000</v>
      </c>
      <c r="J67" s="4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</row>
    <row r="68" spans="1:241" s="8" customFormat="1" ht="37.5" customHeight="1">
      <c r="A68" s="43">
        <v>58</v>
      </c>
      <c r="B68" s="28" t="s">
        <v>194</v>
      </c>
      <c r="C68" s="28" t="s">
        <v>195</v>
      </c>
      <c r="D68" s="30" t="s">
        <v>16</v>
      </c>
      <c r="E68" s="28" t="s">
        <v>196</v>
      </c>
      <c r="F68" s="28" t="s">
        <v>197</v>
      </c>
      <c r="G68" s="29">
        <v>600</v>
      </c>
      <c r="H68" s="29">
        <v>80000</v>
      </c>
      <c r="I68" s="29">
        <v>56000</v>
      </c>
      <c r="J68" s="28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</row>
    <row r="69" spans="1:241" s="8" customFormat="1" ht="37.5" customHeight="1">
      <c r="A69" s="43">
        <v>59</v>
      </c>
      <c r="B69" s="28" t="s">
        <v>194</v>
      </c>
      <c r="C69" s="28" t="s">
        <v>198</v>
      </c>
      <c r="D69" s="30" t="s">
        <v>16</v>
      </c>
      <c r="E69" s="28" t="s">
        <v>196</v>
      </c>
      <c r="F69" s="28" t="s">
        <v>199</v>
      </c>
      <c r="G69" s="29">
        <v>700</v>
      </c>
      <c r="H69" s="29">
        <v>70000</v>
      </c>
      <c r="I69" s="29">
        <v>80000</v>
      </c>
      <c r="J69" s="28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</row>
    <row r="70" spans="1:241" s="8" customFormat="1" ht="57.75" customHeight="1">
      <c r="A70" s="43">
        <v>60</v>
      </c>
      <c r="B70" s="28" t="s">
        <v>194</v>
      </c>
      <c r="C70" s="28" t="s">
        <v>200</v>
      </c>
      <c r="D70" s="30" t="s">
        <v>16</v>
      </c>
      <c r="E70" s="28" t="s">
        <v>201</v>
      </c>
      <c r="F70" s="28" t="s">
        <v>202</v>
      </c>
      <c r="G70" s="29">
        <v>399</v>
      </c>
      <c r="H70" s="29">
        <v>50000</v>
      </c>
      <c r="I70" s="29">
        <v>49000</v>
      </c>
      <c r="J70" s="28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</row>
    <row r="71" spans="1:241" s="8" customFormat="1" ht="37.5" customHeight="1">
      <c r="A71" s="43">
        <v>61</v>
      </c>
      <c r="B71" s="28" t="s">
        <v>194</v>
      </c>
      <c r="C71" s="28" t="s">
        <v>203</v>
      </c>
      <c r="D71" s="30" t="s">
        <v>16</v>
      </c>
      <c r="E71" s="28" t="s">
        <v>204</v>
      </c>
      <c r="F71" s="28" t="s">
        <v>197</v>
      </c>
      <c r="G71" s="29">
        <v>300</v>
      </c>
      <c r="H71" s="29">
        <v>30000</v>
      </c>
      <c r="I71" s="29">
        <v>70000</v>
      </c>
      <c r="J71" s="28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</row>
    <row r="72" spans="1:241" s="8" customFormat="1" ht="37.5" customHeight="1">
      <c r="A72" s="43">
        <v>62</v>
      </c>
      <c r="B72" s="28" t="s">
        <v>194</v>
      </c>
      <c r="C72" s="28" t="s">
        <v>205</v>
      </c>
      <c r="D72" s="30" t="s">
        <v>16</v>
      </c>
      <c r="E72" s="28" t="s">
        <v>206</v>
      </c>
      <c r="F72" s="28" t="s">
        <v>197</v>
      </c>
      <c r="G72" s="29">
        <v>200</v>
      </c>
      <c r="H72" s="29">
        <v>20000</v>
      </c>
      <c r="I72" s="29">
        <v>56000</v>
      </c>
      <c r="J72" s="28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</row>
    <row r="73" spans="1:241" s="8" customFormat="1" ht="37.5" customHeight="1">
      <c r="A73" s="43">
        <v>63</v>
      </c>
      <c r="B73" s="28" t="s">
        <v>194</v>
      </c>
      <c r="C73" s="28" t="s">
        <v>207</v>
      </c>
      <c r="D73" s="30" t="s">
        <v>16</v>
      </c>
      <c r="E73" s="28" t="s">
        <v>208</v>
      </c>
      <c r="F73" s="28" t="s">
        <v>209</v>
      </c>
      <c r="G73" s="29">
        <v>150</v>
      </c>
      <c r="H73" s="29">
        <v>15000</v>
      </c>
      <c r="I73" s="29">
        <v>18000</v>
      </c>
      <c r="J73" s="28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</row>
    <row r="74" spans="1:241" s="8" customFormat="1" ht="37.5" customHeight="1">
      <c r="A74" s="43">
        <v>64</v>
      </c>
      <c r="B74" s="28" t="s">
        <v>194</v>
      </c>
      <c r="C74" s="28" t="s">
        <v>210</v>
      </c>
      <c r="D74" s="30" t="s">
        <v>16</v>
      </c>
      <c r="E74" s="28" t="s">
        <v>211</v>
      </c>
      <c r="F74" s="28" t="s">
        <v>212</v>
      </c>
      <c r="G74" s="29">
        <v>442</v>
      </c>
      <c r="H74" s="29">
        <v>52000</v>
      </c>
      <c r="I74" s="29">
        <v>43000</v>
      </c>
      <c r="J74" s="28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</row>
    <row r="75" spans="1:241" s="8" customFormat="1" ht="37.5" customHeight="1">
      <c r="A75" s="43">
        <v>65</v>
      </c>
      <c r="B75" s="28" t="s">
        <v>194</v>
      </c>
      <c r="C75" s="28" t="s">
        <v>213</v>
      </c>
      <c r="D75" s="30" t="s">
        <v>16</v>
      </c>
      <c r="E75" s="28" t="s">
        <v>214</v>
      </c>
      <c r="F75" s="28" t="s">
        <v>212</v>
      </c>
      <c r="G75" s="29">
        <v>659</v>
      </c>
      <c r="H75" s="29">
        <v>72000</v>
      </c>
      <c r="I75" s="29">
        <v>51200</v>
      </c>
      <c r="J75" s="28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</row>
    <row r="76" spans="1:241" s="8" customFormat="1" ht="51" customHeight="1">
      <c r="A76" s="43">
        <v>66</v>
      </c>
      <c r="B76" s="28" t="s">
        <v>215</v>
      </c>
      <c r="C76" s="28" t="s">
        <v>216</v>
      </c>
      <c r="D76" s="28" t="s">
        <v>16</v>
      </c>
      <c r="E76" s="28" t="s">
        <v>217</v>
      </c>
      <c r="F76" s="28" t="s">
        <v>218</v>
      </c>
      <c r="G76" s="29">
        <v>300</v>
      </c>
      <c r="H76" s="29">
        <v>33838</v>
      </c>
      <c r="I76" s="31">
        <v>486225.26</v>
      </c>
      <c r="J76" s="4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</row>
    <row r="77" spans="1:241" s="8" customFormat="1" ht="51" customHeight="1">
      <c r="A77" s="43">
        <v>67</v>
      </c>
      <c r="B77" s="28" t="s">
        <v>215</v>
      </c>
      <c r="C77" s="28" t="s">
        <v>219</v>
      </c>
      <c r="D77" s="28" t="s">
        <v>16</v>
      </c>
      <c r="E77" s="28" t="s">
        <v>220</v>
      </c>
      <c r="F77" s="28" t="s">
        <v>218</v>
      </c>
      <c r="G77" s="29">
        <v>300</v>
      </c>
      <c r="H77" s="29">
        <v>33227</v>
      </c>
      <c r="I77" s="31">
        <v>485464.4</v>
      </c>
      <c r="J77" s="4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</row>
    <row r="78" spans="1:241" s="8" customFormat="1" ht="37.5" customHeight="1">
      <c r="A78" s="43">
        <v>68</v>
      </c>
      <c r="B78" s="28" t="s">
        <v>215</v>
      </c>
      <c r="C78" s="28" t="s">
        <v>221</v>
      </c>
      <c r="D78" s="28" t="s">
        <v>16</v>
      </c>
      <c r="E78" s="28" t="s">
        <v>222</v>
      </c>
      <c r="F78" s="28" t="s">
        <v>223</v>
      </c>
      <c r="G78" s="29">
        <v>207</v>
      </c>
      <c r="H78" s="29">
        <v>26384</v>
      </c>
      <c r="I78" s="31">
        <v>93376</v>
      </c>
      <c r="J78" s="4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</row>
    <row r="79" spans="1:241" s="8" customFormat="1" ht="37.5" customHeight="1">
      <c r="A79" s="43">
        <v>69</v>
      </c>
      <c r="B79" s="28" t="s">
        <v>215</v>
      </c>
      <c r="C79" s="28" t="s">
        <v>224</v>
      </c>
      <c r="D79" s="28" t="s">
        <v>16</v>
      </c>
      <c r="E79" s="28" t="s">
        <v>217</v>
      </c>
      <c r="F79" s="28" t="s">
        <v>223</v>
      </c>
      <c r="G79" s="29">
        <v>342</v>
      </c>
      <c r="H79" s="29">
        <v>41040</v>
      </c>
      <c r="I79" s="31">
        <v>200000</v>
      </c>
      <c r="J79" s="4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</row>
    <row r="80" spans="1:241" s="8" customFormat="1" ht="37.5" customHeight="1">
      <c r="A80" s="43">
        <v>70</v>
      </c>
      <c r="B80" s="28" t="s">
        <v>215</v>
      </c>
      <c r="C80" s="28" t="s">
        <v>225</v>
      </c>
      <c r="D80" s="28" t="s">
        <v>16</v>
      </c>
      <c r="E80" s="28" t="s">
        <v>222</v>
      </c>
      <c r="F80" s="28" t="s">
        <v>223</v>
      </c>
      <c r="G80" s="29">
        <v>132</v>
      </c>
      <c r="H80" s="29">
        <v>12012</v>
      </c>
      <c r="I80" s="31">
        <v>85000</v>
      </c>
      <c r="J80" s="4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</row>
    <row r="81" spans="1:241" s="8" customFormat="1" ht="37.5" customHeight="1">
      <c r="A81" s="43">
        <v>71</v>
      </c>
      <c r="B81" s="28" t="s">
        <v>215</v>
      </c>
      <c r="C81" s="28" t="s">
        <v>226</v>
      </c>
      <c r="D81" s="28" t="s">
        <v>16</v>
      </c>
      <c r="E81" s="28" t="s">
        <v>217</v>
      </c>
      <c r="F81" s="28" t="s">
        <v>223</v>
      </c>
      <c r="G81" s="29">
        <v>219</v>
      </c>
      <c r="H81" s="29">
        <v>22995</v>
      </c>
      <c r="I81" s="31">
        <v>74500</v>
      </c>
      <c r="J81" s="4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</row>
    <row r="82" spans="1:241" s="8" customFormat="1" ht="37.5" customHeight="1">
      <c r="A82" s="43">
        <v>72</v>
      </c>
      <c r="B82" s="28" t="s">
        <v>215</v>
      </c>
      <c r="C82" s="28" t="s">
        <v>227</v>
      </c>
      <c r="D82" s="28" t="s">
        <v>16</v>
      </c>
      <c r="E82" s="28" t="s">
        <v>220</v>
      </c>
      <c r="F82" s="28" t="s">
        <v>223</v>
      </c>
      <c r="G82" s="29">
        <v>100</v>
      </c>
      <c r="H82" s="29">
        <f>G82*120</f>
        <v>12000</v>
      </c>
      <c r="I82" s="31">
        <v>172801.15</v>
      </c>
      <c r="J82" s="4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</row>
    <row r="83" spans="1:241" s="8" customFormat="1" ht="37.5" customHeight="1">
      <c r="A83" s="43">
        <v>73</v>
      </c>
      <c r="B83" s="28" t="s">
        <v>215</v>
      </c>
      <c r="C83" s="28" t="s">
        <v>228</v>
      </c>
      <c r="D83" s="28" t="s">
        <v>16</v>
      </c>
      <c r="E83" s="28" t="s">
        <v>217</v>
      </c>
      <c r="F83" s="28" t="s">
        <v>223</v>
      </c>
      <c r="G83" s="29">
        <v>100</v>
      </c>
      <c r="H83" s="29">
        <f>G83*120</f>
        <v>12000</v>
      </c>
      <c r="I83" s="31">
        <v>125761</v>
      </c>
      <c r="J83" s="4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</row>
    <row r="84" spans="1:241" s="8" customFormat="1" ht="37.5" customHeight="1">
      <c r="A84" s="43">
        <v>74</v>
      </c>
      <c r="B84" s="28" t="s">
        <v>215</v>
      </c>
      <c r="C84" s="28" t="s">
        <v>229</v>
      </c>
      <c r="D84" s="28" t="s">
        <v>16</v>
      </c>
      <c r="E84" s="28" t="s">
        <v>217</v>
      </c>
      <c r="F84" s="28" t="s">
        <v>223</v>
      </c>
      <c r="G84" s="29">
        <v>100</v>
      </c>
      <c r="H84" s="29">
        <f>G84*120</f>
        <v>12000</v>
      </c>
      <c r="I84" s="31">
        <v>124600</v>
      </c>
      <c r="J84" s="4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</row>
    <row r="85" spans="1:241" s="8" customFormat="1" ht="37.5" customHeight="1">
      <c r="A85" s="43">
        <v>75</v>
      </c>
      <c r="B85" s="28" t="s">
        <v>215</v>
      </c>
      <c r="C85" s="28" t="s">
        <v>230</v>
      </c>
      <c r="D85" s="28" t="s">
        <v>16</v>
      </c>
      <c r="E85" s="28" t="s">
        <v>222</v>
      </c>
      <c r="F85" s="28" t="s">
        <v>223</v>
      </c>
      <c r="G85" s="29">
        <v>100</v>
      </c>
      <c r="H85" s="29">
        <f>G85*120</f>
        <v>12000</v>
      </c>
      <c r="I85" s="31">
        <v>361520</v>
      </c>
      <c r="J85" s="4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</row>
    <row r="86" spans="1:241" s="8" customFormat="1" ht="53.25" customHeight="1">
      <c r="A86" s="43">
        <v>76</v>
      </c>
      <c r="B86" s="28" t="s">
        <v>231</v>
      </c>
      <c r="C86" s="27" t="s">
        <v>232</v>
      </c>
      <c r="D86" s="27" t="s">
        <v>16</v>
      </c>
      <c r="E86" s="27" t="s">
        <v>233</v>
      </c>
      <c r="F86" s="27" t="s">
        <v>234</v>
      </c>
      <c r="G86" s="29">
        <v>100</v>
      </c>
      <c r="H86" s="31">
        <v>12500</v>
      </c>
      <c r="I86" s="31">
        <v>7500</v>
      </c>
      <c r="J86" s="4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</row>
    <row r="87" spans="1:241" s="8" customFormat="1" ht="51" customHeight="1">
      <c r="A87" s="43">
        <v>77</v>
      </c>
      <c r="B87" s="28" t="s">
        <v>231</v>
      </c>
      <c r="C87" s="27" t="s">
        <v>235</v>
      </c>
      <c r="D87" s="27" t="s">
        <v>16</v>
      </c>
      <c r="E87" s="27" t="s">
        <v>236</v>
      </c>
      <c r="F87" s="27" t="s">
        <v>234</v>
      </c>
      <c r="G87" s="29">
        <v>336</v>
      </c>
      <c r="H87" s="31">
        <v>42000</v>
      </c>
      <c r="I87" s="31">
        <v>13080</v>
      </c>
      <c r="J87" s="4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</row>
    <row r="88" spans="1:241" s="8" customFormat="1" ht="51" customHeight="1">
      <c r="A88" s="43">
        <v>78</v>
      </c>
      <c r="B88" s="27" t="s">
        <v>231</v>
      </c>
      <c r="C88" s="27" t="s">
        <v>237</v>
      </c>
      <c r="D88" s="27" t="s">
        <v>16</v>
      </c>
      <c r="E88" s="27" t="s">
        <v>238</v>
      </c>
      <c r="F88" s="27" t="s">
        <v>234</v>
      </c>
      <c r="G88" s="29">
        <v>660</v>
      </c>
      <c r="H88" s="29">
        <v>98500</v>
      </c>
      <c r="I88" s="29">
        <v>39000</v>
      </c>
      <c r="J88" s="28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</row>
    <row r="89" spans="1:241" s="8" customFormat="1" ht="51" customHeight="1">
      <c r="A89" s="43">
        <v>79</v>
      </c>
      <c r="B89" s="28" t="s">
        <v>231</v>
      </c>
      <c r="C89" s="27" t="s">
        <v>239</v>
      </c>
      <c r="D89" s="27" t="s">
        <v>16</v>
      </c>
      <c r="E89" s="27" t="s">
        <v>236</v>
      </c>
      <c r="F89" s="27" t="s">
        <v>234</v>
      </c>
      <c r="G89" s="29">
        <v>1200</v>
      </c>
      <c r="H89" s="31">
        <v>156000</v>
      </c>
      <c r="I89" s="31">
        <v>70000</v>
      </c>
      <c r="J89" s="4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</row>
    <row r="90" spans="1:241" s="8" customFormat="1" ht="37.5" customHeight="1">
      <c r="A90" s="43">
        <v>80</v>
      </c>
      <c r="B90" s="28" t="s">
        <v>240</v>
      </c>
      <c r="C90" s="28" t="s">
        <v>241</v>
      </c>
      <c r="D90" s="30" t="s">
        <v>16</v>
      </c>
      <c r="E90" s="27" t="s">
        <v>242</v>
      </c>
      <c r="F90" s="28" t="s">
        <v>243</v>
      </c>
      <c r="G90" s="29">
        <v>700</v>
      </c>
      <c r="H90" s="29">
        <v>120000</v>
      </c>
      <c r="I90" s="29">
        <v>101568.18</v>
      </c>
      <c r="J90" s="4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</row>
    <row r="91" spans="1:241" s="8" customFormat="1" ht="37.5" customHeight="1">
      <c r="A91" s="43">
        <v>81</v>
      </c>
      <c r="B91" s="28" t="s">
        <v>240</v>
      </c>
      <c r="C91" s="28" t="s">
        <v>244</v>
      </c>
      <c r="D91" s="30" t="s">
        <v>16</v>
      </c>
      <c r="E91" s="27" t="s">
        <v>245</v>
      </c>
      <c r="F91" s="28" t="s">
        <v>243</v>
      </c>
      <c r="G91" s="29">
        <v>537</v>
      </c>
      <c r="H91" s="29" t="s">
        <v>246</v>
      </c>
      <c r="I91" s="29">
        <v>34020.38</v>
      </c>
      <c r="J91" s="4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</row>
    <row r="92" spans="1:241" s="8" customFormat="1" ht="37.5" customHeight="1">
      <c r="A92" s="43">
        <v>82</v>
      </c>
      <c r="B92" s="28" t="s">
        <v>240</v>
      </c>
      <c r="C92" s="28" t="s">
        <v>247</v>
      </c>
      <c r="D92" s="30" t="s">
        <v>16</v>
      </c>
      <c r="E92" s="27" t="s">
        <v>248</v>
      </c>
      <c r="F92" s="28" t="s">
        <v>243</v>
      </c>
      <c r="G92" s="29">
        <v>522</v>
      </c>
      <c r="H92" s="29">
        <v>85000</v>
      </c>
      <c r="I92" s="29">
        <v>204427.61</v>
      </c>
      <c r="J92" s="4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</row>
    <row r="93" spans="1:241" s="8" customFormat="1" ht="37.5" customHeight="1">
      <c r="A93" s="43">
        <v>83</v>
      </c>
      <c r="B93" s="28" t="s">
        <v>240</v>
      </c>
      <c r="C93" s="28" t="s">
        <v>249</v>
      </c>
      <c r="D93" s="46" t="s">
        <v>16</v>
      </c>
      <c r="E93" s="28" t="s">
        <v>250</v>
      </c>
      <c r="F93" s="28" t="s">
        <v>243</v>
      </c>
      <c r="G93" s="29">
        <v>500</v>
      </c>
      <c r="H93" s="29">
        <v>87000</v>
      </c>
      <c r="I93" s="29">
        <v>55246.11</v>
      </c>
      <c r="J93" s="4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</row>
    <row r="94" spans="1:241" s="8" customFormat="1" ht="27" customHeight="1">
      <c r="A94" s="55" t="s">
        <v>251</v>
      </c>
      <c r="B94" s="55"/>
      <c r="C94" s="55"/>
      <c r="D94" s="55"/>
      <c r="E94" s="55"/>
      <c r="F94" s="55"/>
      <c r="G94" s="36">
        <f>SUM(G95:G100)</f>
        <v>1133</v>
      </c>
      <c r="H94" s="36">
        <f>SUM(H95:H100)</f>
        <v>137218</v>
      </c>
      <c r="I94" s="36">
        <f>SUM(I95:I100)</f>
        <v>65669.5</v>
      </c>
      <c r="J94" s="47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</row>
    <row r="95" spans="1:241" s="8" customFormat="1" ht="39" customHeight="1">
      <c r="A95" s="43">
        <v>84</v>
      </c>
      <c r="B95" s="28" t="s">
        <v>252</v>
      </c>
      <c r="C95" s="28" t="s">
        <v>253</v>
      </c>
      <c r="D95" s="30" t="s">
        <v>67</v>
      </c>
      <c r="E95" s="30" t="s">
        <v>254</v>
      </c>
      <c r="F95" s="30" t="s">
        <v>255</v>
      </c>
      <c r="G95" s="29">
        <v>150</v>
      </c>
      <c r="H95" s="38">
        <v>17218</v>
      </c>
      <c r="I95" s="38">
        <v>8586</v>
      </c>
      <c r="J95" s="28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</row>
    <row r="96" spans="1:241" s="8" customFormat="1" ht="39" customHeight="1">
      <c r="A96" s="43">
        <v>85</v>
      </c>
      <c r="B96" s="28" t="s">
        <v>256</v>
      </c>
      <c r="C96" s="28" t="s">
        <v>257</v>
      </c>
      <c r="D96" s="30" t="s">
        <v>67</v>
      </c>
      <c r="E96" s="27" t="s">
        <v>258</v>
      </c>
      <c r="F96" s="27" t="s">
        <v>259</v>
      </c>
      <c r="G96" s="38">
        <v>129</v>
      </c>
      <c r="H96" s="38">
        <v>11000</v>
      </c>
      <c r="I96" s="38">
        <v>4300</v>
      </c>
      <c r="J96" s="28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</row>
    <row r="97" spans="1:241" s="8" customFormat="1" ht="56.25" customHeight="1">
      <c r="A97" s="43">
        <v>86</v>
      </c>
      <c r="B97" s="28" t="s">
        <v>256</v>
      </c>
      <c r="C97" s="27" t="s">
        <v>260</v>
      </c>
      <c r="D97" s="30" t="s">
        <v>16</v>
      </c>
      <c r="E97" s="27" t="s">
        <v>261</v>
      </c>
      <c r="F97" s="27" t="s">
        <v>259</v>
      </c>
      <c r="G97" s="36">
        <v>244</v>
      </c>
      <c r="H97" s="38">
        <v>34000</v>
      </c>
      <c r="I97" s="38">
        <v>20283.5</v>
      </c>
      <c r="J97" s="4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</row>
    <row r="98" spans="1:241" s="8" customFormat="1" ht="49.5" customHeight="1">
      <c r="A98" s="43">
        <v>87</v>
      </c>
      <c r="B98" s="28" t="s">
        <v>256</v>
      </c>
      <c r="C98" s="28" t="s">
        <v>262</v>
      </c>
      <c r="D98" s="30" t="s">
        <v>16</v>
      </c>
      <c r="E98" s="27" t="s">
        <v>263</v>
      </c>
      <c r="F98" s="27" t="s">
        <v>259</v>
      </c>
      <c r="G98" s="36">
        <v>150</v>
      </c>
      <c r="H98" s="31">
        <v>25000</v>
      </c>
      <c r="I98" s="31">
        <v>12500</v>
      </c>
      <c r="J98" s="4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</row>
    <row r="99" spans="1:241" s="8" customFormat="1" ht="36" customHeight="1">
      <c r="A99" s="43">
        <v>88</v>
      </c>
      <c r="B99" s="28" t="s">
        <v>264</v>
      </c>
      <c r="C99" s="28" t="s">
        <v>265</v>
      </c>
      <c r="D99" s="30" t="s">
        <v>16</v>
      </c>
      <c r="E99" s="27" t="s">
        <v>266</v>
      </c>
      <c r="F99" s="27" t="s">
        <v>267</v>
      </c>
      <c r="G99" s="36">
        <v>160</v>
      </c>
      <c r="H99" s="31">
        <v>20000</v>
      </c>
      <c r="I99" s="31">
        <v>8000</v>
      </c>
      <c r="J99" s="4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</row>
    <row r="100" spans="1:241" s="13" customFormat="1" ht="36.75" customHeight="1">
      <c r="A100" s="43">
        <v>89</v>
      </c>
      <c r="B100" s="28" t="s">
        <v>268</v>
      </c>
      <c r="C100" s="28" t="s">
        <v>269</v>
      </c>
      <c r="D100" s="30" t="s">
        <v>16</v>
      </c>
      <c r="E100" s="30" t="s">
        <v>270</v>
      </c>
      <c r="F100" s="30" t="s">
        <v>271</v>
      </c>
      <c r="G100" s="31">
        <v>300</v>
      </c>
      <c r="H100" s="31">
        <v>30000</v>
      </c>
      <c r="I100" s="31">
        <v>12000</v>
      </c>
      <c r="J100" s="4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</row>
    <row r="101" spans="1:241" s="14" customFormat="1" ht="24.75" customHeight="1">
      <c r="A101" s="55" t="s">
        <v>272</v>
      </c>
      <c r="B101" s="55"/>
      <c r="C101" s="55"/>
      <c r="D101" s="55"/>
      <c r="E101" s="55"/>
      <c r="F101" s="55"/>
      <c r="G101" s="32">
        <f>SUM(G102:G113)</f>
        <v>3310</v>
      </c>
      <c r="H101" s="32">
        <f>SUM(H102:H113)</f>
        <v>342992.13</v>
      </c>
      <c r="I101" s="32">
        <f>SUM(I102:I113)</f>
        <v>155302</v>
      </c>
      <c r="J101" s="47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</row>
    <row r="102" spans="1:241" s="14" customFormat="1" ht="46.5" customHeight="1">
      <c r="A102" s="48">
        <v>90</v>
      </c>
      <c r="B102" s="28" t="s">
        <v>273</v>
      </c>
      <c r="C102" s="28" t="s">
        <v>274</v>
      </c>
      <c r="D102" s="28" t="s">
        <v>16</v>
      </c>
      <c r="E102" s="28" t="s">
        <v>275</v>
      </c>
      <c r="F102" s="28" t="s">
        <v>276</v>
      </c>
      <c r="G102" s="36">
        <v>105</v>
      </c>
      <c r="H102" s="36">
        <v>16000</v>
      </c>
      <c r="I102" s="36">
        <v>9500</v>
      </c>
      <c r="J102" s="28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</row>
    <row r="103" spans="1:241" s="14" customFormat="1" ht="51.75" customHeight="1">
      <c r="A103" s="48">
        <v>91</v>
      </c>
      <c r="B103" s="28" t="s">
        <v>277</v>
      </c>
      <c r="C103" s="28" t="s">
        <v>278</v>
      </c>
      <c r="D103" s="46" t="s">
        <v>16</v>
      </c>
      <c r="E103" s="28" t="s">
        <v>279</v>
      </c>
      <c r="F103" s="28" t="s">
        <v>280</v>
      </c>
      <c r="G103" s="38">
        <v>160</v>
      </c>
      <c r="H103" s="36">
        <v>14908</v>
      </c>
      <c r="I103" s="38">
        <v>7000</v>
      </c>
      <c r="J103" s="4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</row>
    <row r="104" spans="1:241" s="14" customFormat="1" ht="36" customHeight="1">
      <c r="A104" s="48">
        <v>92</v>
      </c>
      <c r="B104" s="28" t="s">
        <v>277</v>
      </c>
      <c r="C104" s="28" t="s">
        <v>281</v>
      </c>
      <c r="D104" s="46" t="s">
        <v>16</v>
      </c>
      <c r="E104" s="28" t="s">
        <v>282</v>
      </c>
      <c r="F104" s="28" t="s">
        <v>280</v>
      </c>
      <c r="G104" s="38">
        <v>636</v>
      </c>
      <c r="H104" s="36">
        <v>64163</v>
      </c>
      <c r="I104" s="38">
        <v>30000</v>
      </c>
      <c r="J104" s="4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</row>
    <row r="105" spans="1:241" s="14" customFormat="1" ht="36" customHeight="1">
      <c r="A105" s="48">
        <v>93</v>
      </c>
      <c r="B105" s="28" t="s">
        <v>283</v>
      </c>
      <c r="C105" s="28" t="s">
        <v>284</v>
      </c>
      <c r="D105" s="28" t="s">
        <v>16</v>
      </c>
      <c r="E105" s="28" t="s">
        <v>285</v>
      </c>
      <c r="F105" s="29" t="s">
        <v>286</v>
      </c>
      <c r="G105" s="36">
        <v>100</v>
      </c>
      <c r="H105" s="36">
        <v>8649.13</v>
      </c>
      <c r="I105" s="36">
        <v>3900</v>
      </c>
      <c r="J105" s="28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</row>
    <row r="106" spans="1:241" s="14" customFormat="1" ht="36" customHeight="1">
      <c r="A106" s="48">
        <v>94</v>
      </c>
      <c r="B106" s="28" t="s">
        <v>283</v>
      </c>
      <c r="C106" s="28" t="s">
        <v>287</v>
      </c>
      <c r="D106" s="28" t="s">
        <v>16</v>
      </c>
      <c r="E106" s="28" t="s">
        <v>288</v>
      </c>
      <c r="F106" s="29" t="s">
        <v>289</v>
      </c>
      <c r="G106" s="36">
        <v>60</v>
      </c>
      <c r="H106" s="36">
        <v>2902</v>
      </c>
      <c r="I106" s="36">
        <v>1204</v>
      </c>
      <c r="J106" s="28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</row>
    <row r="107" spans="1:241" s="14" customFormat="1" ht="36" customHeight="1">
      <c r="A107" s="48">
        <v>95</v>
      </c>
      <c r="B107" s="28" t="s">
        <v>290</v>
      </c>
      <c r="C107" s="28" t="s">
        <v>291</v>
      </c>
      <c r="D107" s="28" t="s">
        <v>16</v>
      </c>
      <c r="E107" s="28" t="s">
        <v>292</v>
      </c>
      <c r="F107" s="28" t="s">
        <v>293</v>
      </c>
      <c r="G107" s="36">
        <v>100</v>
      </c>
      <c r="H107" s="36">
        <v>10000</v>
      </c>
      <c r="I107" s="36">
        <v>5000</v>
      </c>
      <c r="J107" s="28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</row>
    <row r="108" spans="1:241" s="14" customFormat="1" ht="36" customHeight="1">
      <c r="A108" s="48">
        <v>96</v>
      </c>
      <c r="B108" s="28" t="s">
        <v>294</v>
      </c>
      <c r="C108" s="49" t="s">
        <v>295</v>
      </c>
      <c r="D108" s="46" t="s">
        <v>16</v>
      </c>
      <c r="E108" s="46" t="s">
        <v>296</v>
      </c>
      <c r="F108" s="28" t="s">
        <v>297</v>
      </c>
      <c r="G108" s="38">
        <v>1000</v>
      </c>
      <c r="H108" s="38">
        <v>102000</v>
      </c>
      <c r="I108" s="36">
        <v>41800</v>
      </c>
      <c r="J108" s="28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</row>
    <row r="109" spans="1:241" s="14" customFormat="1" ht="36" customHeight="1">
      <c r="A109" s="48">
        <v>97</v>
      </c>
      <c r="B109" s="28" t="s">
        <v>294</v>
      </c>
      <c r="C109" s="49" t="s">
        <v>298</v>
      </c>
      <c r="D109" s="46" t="s">
        <v>16</v>
      </c>
      <c r="E109" s="48" t="s">
        <v>299</v>
      </c>
      <c r="F109" s="28" t="s">
        <v>297</v>
      </c>
      <c r="G109" s="38">
        <v>600</v>
      </c>
      <c r="H109" s="38">
        <v>60600</v>
      </c>
      <c r="I109" s="36">
        <v>24500</v>
      </c>
      <c r="J109" s="28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</row>
    <row r="110" spans="1:241" s="14" customFormat="1" ht="36" customHeight="1">
      <c r="A110" s="48">
        <v>98</v>
      </c>
      <c r="B110" s="28" t="s">
        <v>300</v>
      </c>
      <c r="C110" s="28" t="s">
        <v>301</v>
      </c>
      <c r="D110" s="28" t="s">
        <v>16</v>
      </c>
      <c r="E110" s="28" t="s">
        <v>302</v>
      </c>
      <c r="F110" s="28" t="s">
        <v>303</v>
      </c>
      <c r="G110" s="36">
        <v>229</v>
      </c>
      <c r="H110" s="36">
        <v>30000</v>
      </c>
      <c r="I110" s="36">
        <v>17000</v>
      </c>
      <c r="J110" s="28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</row>
    <row r="111" spans="1:241" s="14" customFormat="1" ht="36" customHeight="1">
      <c r="A111" s="48">
        <v>99</v>
      </c>
      <c r="B111" s="28" t="s">
        <v>304</v>
      </c>
      <c r="C111" s="28" t="s">
        <v>305</v>
      </c>
      <c r="D111" s="28" t="s">
        <v>16</v>
      </c>
      <c r="E111" s="28" t="s">
        <v>306</v>
      </c>
      <c r="F111" s="28" t="s">
        <v>307</v>
      </c>
      <c r="G111" s="36">
        <v>295</v>
      </c>
      <c r="H111" s="36">
        <v>32450</v>
      </c>
      <c r="I111" s="36">
        <v>15000</v>
      </c>
      <c r="J111" s="28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</row>
    <row r="112" spans="1:241" s="14" customFormat="1" ht="36" customHeight="1">
      <c r="A112" s="48">
        <v>100</v>
      </c>
      <c r="B112" s="28" t="s">
        <v>273</v>
      </c>
      <c r="C112" s="28" t="s">
        <v>308</v>
      </c>
      <c r="D112" s="28" t="s">
        <v>104</v>
      </c>
      <c r="E112" s="28" t="s">
        <v>309</v>
      </c>
      <c r="F112" s="29" t="s">
        <v>310</v>
      </c>
      <c r="G112" s="36">
        <v>1</v>
      </c>
      <c r="H112" s="36">
        <v>120</v>
      </c>
      <c r="I112" s="36">
        <v>60</v>
      </c>
      <c r="J112" s="28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</row>
    <row r="113" spans="1:241" s="14" customFormat="1" ht="42" customHeight="1">
      <c r="A113" s="48">
        <v>101</v>
      </c>
      <c r="B113" s="28" t="s">
        <v>283</v>
      </c>
      <c r="C113" s="28" t="s">
        <v>311</v>
      </c>
      <c r="D113" s="28" t="s">
        <v>67</v>
      </c>
      <c r="E113" s="28" t="s">
        <v>312</v>
      </c>
      <c r="F113" s="28" t="s">
        <v>313</v>
      </c>
      <c r="G113" s="36">
        <v>24</v>
      </c>
      <c r="H113" s="36">
        <v>1200</v>
      </c>
      <c r="I113" s="36">
        <v>338</v>
      </c>
      <c r="J113" s="28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</row>
  </sheetData>
  <sheetProtection/>
  <mergeCells count="11">
    <mergeCell ref="A1:B1"/>
    <mergeCell ref="A24:F24"/>
    <mergeCell ref="A27:F27"/>
    <mergeCell ref="A40:F40"/>
    <mergeCell ref="A2:J2"/>
    <mergeCell ref="G3:J3"/>
    <mergeCell ref="A5:F5"/>
    <mergeCell ref="A6:F6"/>
    <mergeCell ref="A94:F94"/>
    <mergeCell ref="A101:F101"/>
    <mergeCell ref="A57:F57"/>
  </mergeCells>
  <printOptions horizontalCentered="1"/>
  <pageMargins left="0.1968503937007874" right="0.1968503937007874" top="0.7874015748031497" bottom="0.7874015748031497" header="0.5118110236220472" footer="0.5118110236220472"/>
  <pageSetup firstPageNumber="12" useFirstPageNumber="1" horizontalDpi="600" verticalDpi="600" orientation="portrait" paperSize="9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李坚</cp:lastModifiedBy>
  <cp:lastPrinted>2022-04-06T07:25:49Z</cp:lastPrinted>
  <dcterms:created xsi:type="dcterms:W3CDTF">2021-12-01T12:21:54Z</dcterms:created>
  <dcterms:modified xsi:type="dcterms:W3CDTF">2022-04-06T07:25:56Z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